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eegovg01-my.sharepoint.com/personal/alar_pihl_fin_ee/Documents/Dokumendid/Tartu Halduskohus/"/>
    </mc:Choice>
  </mc:AlternateContent>
  <xr:revisionPtr revIDLastSave="0" documentId="8_{0B333286-B18E-4EF3-8D84-CF7947CD3154}" xr6:coauthVersionLast="47" xr6:coauthVersionMax="47" xr10:uidLastSave="{00000000-0000-0000-0000-000000000000}"/>
  <bookViews>
    <workbookView xWindow="-110" yWindow="-110" windowWidth="19420" windowHeight="11500" tabRatio="842" xr2:uid="{00000000-000D-0000-FFFF-FFFF00000000}"/>
  </bookViews>
  <sheets>
    <sheet name="Lisa 3" sheetId="8" r:id="rId1"/>
    <sheet name="Annuiteetgraafik PT_1-3 korrus" sheetId="9" r:id="rId2"/>
    <sheet name="Annuiteetgraafik PT_üldalatööd" sheetId="10" r:id="rId3"/>
    <sheet name="Annuiteetgraafik PT_generaator" sheetId="1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8" l="1"/>
  <c r="J38" i="8" s="1"/>
  <c r="H28" i="8"/>
  <c r="H38" i="8" s="1"/>
  <c r="F28" i="8"/>
  <c r="F38" i="8" s="1"/>
  <c r="I38" i="8"/>
  <c r="G38" i="8"/>
  <c r="E38" i="8"/>
  <c r="H23" i="8"/>
  <c r="G23" i="8" s="1"/>
  <c r="J21" i="8"/>
  <c r="H21" i="8"/>
  <c r="F21" i="8"/>
  <c r="J14" i="8"/>
  <c r="J24" i="8" l="1"/>
  <c r="I24" i="8" s="1"/>
  <c r="J37" i="8"/>
  <c r="J36" i="8"/>
  <c r="J34" i="8"/>
  <c r="J33" i="8"/>
  <c r="J32" i="8"/>
  <c r="J31" i="8"/>
  <c r="J29" i="8"/>
  <c r="J20" i="8"/>
  <c r="D15" i="11"/>
  <c r="B15" i="11"/>
  <c r="A15" i="11" s="1"/>
  <c r="D9" i="11"/>
  <c r="D8" i="11"/>
  <c r="B15" i="10"/>
  <c r="B16" i="10" s="1"/>
  <c r="D9" i="10"/>
  <c r="D8" i="10"/>
  <c r="B15" i="9"/>
  <c r="B16" i="9" s="1"/>
  <c r="D9" i="9"/>
  <c r="D8" i="9"/>
  <c r="H37" i="8"/>
  <c r="F37" i="8"/>
  <c r="H36" i="8"/>
  <c r="F36" i="8"/>
  <c r="H34" i="8"/>
  <c r="F34" i="8"/>
  <c r="H33" i="8"/>
  <c r="F33" i="8"/>
  <c r="H32" i="8"/>
  <c r="F32" i="8"/>
  <c r="H31" i="8"/>
  <c r="F31" i="8"/>
  <c r="H29" i="8"/>
  <c r="F29" i="8"/>
  <c r="H20" i="8"/>
  <c r="F20" i="8"/>
  <c r="H14" i="8"/>
  <c r="F14" i="8"/>
  <c r="C15" i="10" l="1"/>
  <c r="A15" i="10"/>
  <c r="D15" i="10"/>
  <c r="E15" i="10"/>
  <c r="A15" i="9"/>
  <c r="E15" i="9"/>
  <c r="A16" i="9"/>
  <c r="E16" i="9"/>
  <c r="D16" i="9"/>
  <c r="F16" i="9" s="1"/>
  <c r="B17" i="9"/>
  <c r="E16" i="10"/>
  <c r="A16" i="10"/>
  <c r="D16" i="10"/>
  <c r="F16" i="10" s="1"/>
  <c r="J23" i="8" s="1"/>
  <c r="I23" i="8" s="1"/>
  <c r="B17" i="10"/>
  <c r="C15" i="9"/>
  <c r="D15" i="9"/>
  <c r="F15" i="9" s="1"/>
  <c r="G15" i="9"/>
  <c r="C16" i="9" s="1"/>
  <c r="F15" i="10"/>
  <c r="G15" i="10"/>
  <c r="C16" i="10" s="1"/>
  <c r="G16" i="10" s="1"/>
  <c r="B16" i="11"/>
  <c r="E15" i="11"/>
  <c r="F15" i="11" s="1"/>
  <c r="C15" i="11"/>
  <c r="G15" i="11" s="1"/>
  <c r="E25" i="8" l="1"/>
  <c r="E40" i="8" s="1"/>
  <c r="E41" i="8" s="1"/>
  <c r="E42" i="8" s="1"/>
  <c r="H22" i="8"/>
  <c r="G22" i="8" s="1"/>
  <c r="G25" i="8" s="1"/>
  <c r="G40" i="8" s="1"/>
  <c r="G41" i="8" s="1"/>
  <c r="G42" i="8" s="1"/>
  <c r="G16" i="9"/>
  <c r="C17" i="9" s="1"/>
  <c r="D16" i="11"/>
  <c r="C16" i="11"/>
  <c r="A16" i="11"/>
  <c r="B17" i="11"/>
  <c r="E16" i="11"/>
  <c r="F16" i="11" s="1"/>
  <c r="B18" i="9"/>
  <c r="E17" i="9"/>
  <c r="D17" i="9"/>
  <c r="A17" i="9"/>
  <c r="F25" i="8"/>
  <c r="H25" i="8"/>
  <c r="H40" i="8" s="1"/>
  <c r="H43" i="8" s="1"/>
  <c r="A17" i="10"/>
  <c r="B18" i="10"/>
  <c r="E17" i="10"/>
  <c r="D17" i="10"/>
  <c r="F17" i="10" s="1"/>
  <c r="C17" i="10"/>
  <c r="G17" i="10" s="1"/>
  <c r="G17" i="9" l="1"/>
  <c r="F40" i="8"/>
  <c r="F43" i="8" s="1"/>
  <c r="H41" i="8"/>
  <c r="H42" i="8" s="1"/>
  <c r="H44" i="8" s="1"/>
  <c r="A17" i="11"/>
  <c r="D17" i="11"/>
  <c r="C17" i="11"/>
  <c r="G17" i="11" s="1"/>
  <c r="F17" i="11"/>
  <c r="B18" i="11"/>
  <c r="E17" i="11"/>
  <c r="F17" i="9"/>
  <c r="D18" i="9"/>
  <c r="F18" i="9" s="1"/>
  <c r="C18" i="9"/>
  <c r="A18" i="9"/>
  <c r="B19" i="9"/>
  <c r="E18" i="9"/>
  <c r="G16" i="11"/>
  <c r="C18" i="10"/>
  <c r="B19" i="10"/>
  <c r="E18" i="10"/>
  <c r="D18" i="10"/>
  <c r="F18" i="10" s="1"/>
  <c r="A18" i="10"/>
  <c r="G18" i="10" l="1"/>
  <c r="G18" i="9"/>
  <c r="F41" i="8"/>
  <c r="F42" i="8" s="1"/>
  <c r="F44" i="8" s="1"/>
  <c r="E18" i="11"/>
  <c r="D18" i="11"/>
  <c r="F18" i="11" s="1"/>
  <c r="C18" i="11"/>
  <c r="G18" i="11" s="1"/>
  <c r="B19" i="11"/>
  <c r="A18" i="11"/>
  <c r="E19" i="10"/>
  <c r="C19" i="10"/>
  <c r="G19" i="10" s="1"/>
  <c r="D19" i="10"/>
  <c r="F19" i="10" s="1"/>
  <c r="A19" i="10"/>
  <c r="B20" i="10"/>
  <c r="B20" i="9"/>
  <c r="E19" i="9"/>
  <c r="A19" i="9"/>
  <c r="D19" i="9"/>
  <c r="F19" i="9" s="1"/>
  <c r="C19" i="9"/>
  <c r="G19" i="9" s="1"/>
  <c r="E20" i="9" l="1"/>
  <c r="D20" i="9"/>
  <c r="F20" i="9" s="1"/>
  <c r="C20" i="9"/>
  <c r="G20" i="9" s="1"/>
  <c r="A20" i="9"/>
  <c r="B21" i="9"/>
  <c r="B21" i="10"/>
  <c r="E20" i="10"/>
  <c r="D20" i="10"/>
  <c r="F20" i="10" s="1"/>
  <c r="C20" i="10"/>
  <c r="A20" i="10"/>
  <c r="C19" i="11"/>
  <c r="G19" i="11" s="1"/>
  <c r="B20" i="11"/>
  <c r="E19" i="11"/>
  <c r="D19" i="11"/>
  <c r="F19" i="11" s="1"/>
  <c r="A19" i="11"/>
  <c r="G20" i="10" l="1"/>
  <c r="E20" i="11"/>
  <c r="D20" i="11"/>
  <c r="F20" i="11" s="1"/>
  <c r="C20" i="11"/>
  <c r="G20" i="11" s="1"/>
  <c r="A20" i="11"/>
  <c r="B21" i="11"/>
  <c r="B22" i="9"/>
  <c r="C21" i="9"/>
  <c r="E21" i="9"/>
  <c r="D21" i="9"/>
  <c r="F21" i="9" s="1"/>
  <c r="J22" i="8" s="1"/>
  <c r="A21" i="9"/>
  <c r="B22" i="10"/>
  <c r="D21" i="10"/>
  <c r="C21" i="10"/>
  <c r="G21" i="10" s="1"/>
  <c r="A21" i="10"/>
  <c r="E21" i="10"/>
  <c r="F21" i="10" l="1"/>
  <c r="I22" i="8"/>
  <c r="I25" i="8" s="1"/>
  <c r="I40" i="8" s="1"/>
  <c r="I41" i="8" s="1"/>
  <c r="I42" i="8" s="1"/>
  <c r="J25" i="8"/>
  <c r="J40" i="8" s="1"/>
  <c r="G21" i="9"/>
  <c r="E21" i="11"/>
  <c r="A21" i="11"/>
  <c r="D21" i="11"/>
  <c r="B22" i="11"/>
  <c r="F21" i="11"/>
  <c r="C21" i="11"/>
  <c r="G21" i="11" s="1"/>
  <c r="E22" i="9"/>
  <c r="F22" i="9" s="1"/>
  <c r="D22" i="9"/>
  <c r="C22" i="9"/>
  <c r="G22" i="9" s="1"/>
  <c r="A22" i="9"/>
  <c r="B23" i="9"/>
  <c r="B23" i="10"/>
  <c r="E22" i="10"/>
  <c r="D22" i="10"/>
  <c r="F22" i="10" s="1"/>
  <c r="C22" i="10"/>
  <c r="G22" i="10" s="1"/>
  <c r="A22" i="10"/>
  <c r="J41" i="8" l="1"/>
  <c r="J42" i="8" s="1"/>
  <c r="J44" i="8" s="1"/>
  <c r="J43" i="8"/>
  <c r="B23" i="11"/>
  <c r="E22" i="11"/>
  <c r="D22" i="11"/>
  <c r="F22" i="11" s="1"/>
  <c r="C22" i="11"/>
  <c r="G22" i="11" s="1"/>
  <c r="A22" i="11"/>
  <c r="D23" i="10"/>
  <c r="C23" i="10"/>
  <c r="A23" i="10"/>
  <c r="B24" i="10"/>
  <c r="E23" i="10"/>
  <c r="A23" i="9"/>
  <c r="B24" i="9"/>
  <c r="E23" i="9"/>
  <c r="D23" i="9"/>
  <c r="F23" i="9" s="1"/>
  <c r="C23" i="9"/>
  <c r="G23" i="9" s="1"/>
  <c r="F23" i="10" l="1"/>
  <c r="G23" i="10"/>
  <c r="B25" i="9"/>
  <c r="E24" i="9"/>
  <c r="D24" i="9"/>
  <c r="F24" i="9" s="1"/>
  <c r="C24" i="9"/>
  <c r="G24" i="9" s="1"/>
  <c r="A24" i="9"/>
  <c r="B25" i="10"/>
  <c r="D24" i="10"/>
  <c r="C24" i="10"/>
  <c r="A24" i="10"/>
  <c r="E24" i="10"/>
  <c r="G24" i="10" s="1"/>
  <c r="C23" i="11"/>
  <c r="G23" i="11" s="1"/>
  <c r="A23" i="11"/>
  <c r="B24" i="11"/>
  <c r="E23" i="11"/>
  <c r="D23" i="11"/>
  <c r="F23" i="11" s="1"/>
  <c r="F24" i="10" l="1"/>
  <c r="E25" i="10"/>
  <c r="C25" i="10"/>
  <c r="A25" i="10"/>
  <c r="B26" i="10"/>
  <c r="D25" i="10"/>
  <c r="F25" i="10" s="1"/>
  <c r="B25" i="11"/>
  <c r="E24" i="11"/>
  <c r="A24" i="11"/>
  <c r="D24" i="11"/>
  <c r="F24" i="11" s="1"/>
  <c r="C24" i="11"/>
  <c r="G24" i="11"/>
  <c r="C25" i="9"/>
  <c r="G25" i="9" s="1"/>
  <c r="A25" i="9"/>
  <c r="D25" i="9"/>
  <c r="F25" i="9" s="1"/>
  <c r="B26" i="9"/>
  <c r="E25" i="9"/>
  <c r="G25" i="10" l="1"/>
  <c r="E26" i="10"/>
  <c r="D26" i="10"/>
  <c r="C26" i="10"/>
  <c r="G26" i="10" s="1"/>
  <c r="A26" i="10"/>
  <c r="F26" i="10"/>
  <c r="B27" i="10"/>
  <c r="B27" i="9"/>
  <c r="D26" i="9"/>
  <c r="F26" i="9" s="1"/>
  <c r="E26" i="9"/>
  <c r="C26" i="9"/>
  <c r="A26" i="9"/>
  <c r="B26" i="11"/>
  <c r="E25" i="11"/>
  <c r="G25" i="11" s="1"/>
  <c r="D25" i="11"/>
  <c r="C25" i="11"/>
  <c r="A25" i="11"/>
  <c r="G26" i="9" l="1"/>
  <c r="D27" i="10"/>
  <c r="C27" i="10"/>
  <c r="A27" i="10"/>
  <c r="B28" i="10"/>
  <c r="E27" i="10"/>
  <c r="G27" i="10" s="1"/>
  <c r="F27" i="10"/>
  <c r="E27" i="9"/>
  <c r="G27" i="9" s="1"/>
  <c r="D27" i="9"/>
  <c r="C27" i="9"/>
  <c r="A27" i="9"/>
  <c r="B28" i="9"/>
  <c r="B27" i="11"/>
  <c r="G26" i="11"/>
  <c r="E26" i="11"/>
  <c r="D26" i="11"/>
  <c r="F26" i="11" s="1"/>
  <c r="C26" i="11"/>
  <c r="A26" i="11"/>
  <c r="F25" i="11"/>
  <c r="F27" i="9" l="1"/>
  <c r="B29" i="9"/>
  <c r="E28" i="9"/>
  <c r="D28" i="9"/>
  <c r="F28" i="9" s="1"/>
  <c r="C28" i="9"/>
  <c r="G28" i="9" s="1"/>
  <c r="A28" i="9"/>
  <c r="A28" i="10"/>
  <c r="B29" i="10"/>
  <c r="E28" i="10"/>
  <c r="D28" i="10"/>
  <c r="F28" i="10" s="1"/>
  <c r="C28" i="10"/>
  <c r="G28" i="10" s="1"/>
  <c r="G27" i="11"/>
  <c r="E27" i="11"/>
  <c r="D27" i="11"/>
  <c r="F27" i="11" s="1"/>
  <c r="B28" i="11"/>
  <c r="A27" i="11"/>
  <c r="C27" i="11"/>
  <c r="E29" i="10" l="1"/>
  <c r="D29" i="10"/>
  <c r="F29" i="10" s="1"/>
  <c r="A29" i="10"/>
  <c r="B30" i="10"/>
  <c r="C29" i="10"/>
  <c r="G29" i="10" s="1"/>
  <c r="D28" i="11"/>
  <c r="B29" i="11"/>
  <c r="E28" i="11"/>
  <c r="F28" i="11" s="1"/>
  <c r="C28" i="11"/>
  <c r="G28" i="11" s="1"/>
  <c r="A28" i="11"/>
  <c r="G29" i="9"/>
  <c r="F29" i="9"/>
  <c r="E29" i="9"/>
  <c r="D29" i="9"/>
  <c r="C29" i="9"/>
  <c r="A29" i="9"/>
  <c r="B30" i="9"/>
  <c r="B31" i="9" l="1"/>
  <c r="E30" i="9"/>
  <c r="A30" i="9"/>
  <c r="C30" i="9"/>
  <c r="G30" i="9" s="1"/>
  <c r="D30" i="9"/>
  <c r="F30" i="9" s="1"/>
  <c r="C30" i="10"/>
  <c r="A30" i="10"/>
  <c r="B31" i="10"/>
  <c r="E30" i="10"/>
  <c r="G30" i="10" s="1"/>
  <c r="D30" i="10"/>
  <c r="F30" i="10" s="1"/>
  <c r="B30" i="11"/>
  <c r="G29" i="11"/>
  <c r="E29" i="11"/>
  <c r="D29" i="11"/>
  <c r="F29" i="11" s="1"/>
  <c r="C29" i="11"/>
  <c r="A29" i="11"/>
  <c r="A30" i="11" l="1"/>
  <c r="E30" i="11"/>
  <c r="D30" i="11"/>
  <c r="F30" i="11" s="1"/>
  <c r="C30" i="11"/>
  <c r="G30" i="11" s="1"/>
  <c r="B31" i="11"/>
  <c r="B32" i="10"/>
  <c r="E31" i="10"/>
  <c r="D31" i="10"/>
  <c r="F31" i="10" s="1"/>
  <c r="A31" i="10"/>
  <c r="C31" i="10"/>
  <c r="G31" i="10" s="1"/>
  <c r="B32" i="9"/>
  <c r="E31" i="9"/>
  <c r="D31" i="9"/>
  <c r="F31" i="9" s="1"/>
  <c r="C31" i="9"/>
  <c r="G31" i="9" s="1"/>
  <c r="A31" i="9"/>
  <c r="B32" i="11" l="1"/>
  <c r="C31" i="11"/>
  <c r="E31" i="11"/>
  <c r="G31" i="11" s="1"/>
  <c r="D31" i="11"/>
  <c r="F31" i="11" s="1"/>
  <c r="A31" i="11"/>
  <c r="A32" i="9"/>
  <c r="C32" i="9"/>
  <c r="B33" i="9"/>
  <c r="E32" i="9"/>
  <c r="G32" i="9" s="1"/>
  <c r="D32" i="9"/>
  <c r="F32" i="9" s="1"/>
  <c r="E32" i="10"/>
  <c r="D32" i="10"/>
  <c r="F32" i="10" s="1"/>
  <c r="A32" i="10"/>
  <c r="C32" i="10"/>
  <c r="B33" i="10"/>
  <c r="G32" i="10" l="1"/>
  <c r="B34" i="9"/>
  <c r="E33" i="9"/>
  <c r="D33" i="9"/>
  <c r="C33" i="9"/>
  <c r="G33" i="9" s="1"/>
  <c r="A33" i="9"/>
  <c r="B34" i="10"/>
  <c r="E33" i="10"/>
  <c r="C33" i="10"/>
  <c r="D33" i="10"/>
  <c r="F33" i="10" s="1"/>
  <c r="A33" i="10"/>
  <c r="D32" i="11"/>
  <c r="F32" i="11" s="1"/>
  <c r="C32" i="11"/>
  <c r="G32" i="11" s="1"/>
  <c r="A32" i="11"/>
  <c r="B33" i="11"/>
  <c r="E32" i="11"/>
  <c r="G33" i="10" l="1"/>
  <c r="F33" i="9"/>
  <c r="A33" i="11"/>
  <c r="E33" i="11"/>
  <c r="D33" i="11"/>
  <c r="F33" i="11" s="1"/>
  <c r="C33" i="11"/>
  <c r="G33" i="11" s="1"/>
  <c r="B34" i="11"/>
  <c r="C34" i="10"/>
  <c r="B35" i="10"/>
  <c r="E34" i="10"/>
  <c r="D34" i="10"/>
  <c r="F34" i="10" s="1"/>
  <c r="A34" i="10"/>
  <c r="D34" i="9"/>
  <c r="F34" i="9" s="1"/>
  <c r="C34" i="9"/>
  <c r="A34" i="9"/>
  <c r="E34" i="9"/>
  <c r="B35" i="9"/>
  <c r="G34" i="10" l="1"/>
  <c r="G34" i="9"/>
  <c r="B36" i="9"/>
  <c r="E35" i="9"/>
  <c r="A35" i="9"/>
  <c r="D35" i="9"/>
  <c r="F35" i="9" s="1"/>
  <c r="C35" i="9"/>
  <c r="G35" i="9" s="1"/>
  <c r="E35" i="10"/>
  <c r="C35" i="10"/>
  <c r="B36" i="10"/>
  <c r="G35" i="10"/>
  <c r="D35" i="10"/>
  <c r="F35" i="10" s="1"/>
  <c r="A35" i="10"/>
  <c r="E34" i="11"/>
  <c r="F34" i="11" s="1"/>
  <c r="D34" i="11"/>
  <c r="C34" i="11"/>
  <c r="G34" i="11" s="1"/>
  <c r="B35" i="11"/>
  <c r="A34" i="11"/>
  <c r="C35" i="11" l="1"/>
  <c r="B36" i="11"/>
  <c r="D35" i="11"/>
  <c r="F35" i="11" s="1"/>
  <c r="A35" i="11"/>
  <c r="E35" i="11"/>
  <c r="G35" i="11" s="1"/>
  <c r="B37" i="10"/>
  <c r="E36" i="10"/>
  <c r="D36" i="10"/>
  <c r="F36" i="10" s="1"/>
  <c r="C36" i="10"/>
  <c r="A36" i="10"/>
  <c r="E36" i="9"/>
  <c r="G36" i="9" s="1"/>
  <c r="D36" i="9"/>
  <c r="C36" i="9"/>
  <c r="A36" i="9"/>
  <c r="B37" i="9"/>
  <c r="G36" i="10" l="1"/>
  <c r="F36" i="9"/>
  <c r="B38" i="9"/>
  <c r="E37" i="9"/>
  <c r="D37" i="9"/>
  <c r="F37" i="9" s="1"/>
  <c r="C37" i="9"/>
  <c r="G37" i="9" s="1"/>
  <c r="A37" i="9"/>
  <c r="A37" i="10"/>
  <c r="E37" i="10"/>
  <c r="D37" i="10"/>
  <c r="C37" i="10"/>
  <c r="G37" i="10" s="1"/>
  <c r="B38" i="10"/>
  <c r="E36" i="11"/>
  <c r="G36" i="11" s="1"/>
  <c r="B37" i="11"/>
  <c r="D36" i="11"/>
  <c r="F36" i="11" s="1"/>
  <c r="C36" i="11"/>
  <c r="A36" i="11"/>
  <c r="F37" i="10" l="1"/>
  <c r="C38" i="10"/>
  <c r="A38" i="10"/>
  <c r="B39" i="10"/>
  <c r="E38" i="10"/>
  <c r="D38" i="10"/>
  <c r="F38" i="10" s="1"/>
  <c r="E37" i="11"/>
  <c r="A37" i="11"/>
  <c r="D37" i="11"/>
  <c r="F37" i="11" s="1"/>
  <c r="C37" i="11"/>
  <c r="B38" i="11"/>
  <c r="G37" i="11"/>
  <c r="E38" i="9"/>
  <c r="G38" i="9" s="1"/>
  <c r="D38" i="9"/>
  <c r="C38" i="9"/>
  <c r="A38" i="9"/>
  <c r="B39" i="9"/>
  <c r="G38" i="10" l="1"/>
  <c r="F38" i="9"/>
  <c r="A39" i="9"/>
  <c r="B40" i="9"/>
  <c r="E39" i="9"/>
  <c r="D39" i="9"/>
  <c r="F39" i="9" s="1"/>
  <c r="C39" i="9"/>
  <c r="G39" i="9" s="1"/>
  <c r="B39" i="11"/>
  <c r="A38" i="11"/>
  <c r="E38" i="11"/>
  <c r="D38" i="11"/>
  <c r="F38" i="11" s="1"/>
  <c r="C38" i="11"/>
  <c r="G38" i="11" s="1"/>
  <c r="D39" i="10"/>
  <c r="C39" i="10"/>
  <c r="B40" i="10"/>
  <c r="E39" i="10"/>
  <c r="G39" i="10" s="1"/>
  <c r="A39" i="10"/>
  <c r="C39" i="11" l="1"/>
  <c r="G39" i="11" s="1"/>
  <c r="A39" i="11"/>
  <c r="B40" i="11"/>
  <c r="E39" i="11"/>
  <c r="D39" i="11"/>
  <c r="F39" i="11" s="1"/>
  <c r="F39" i="10"/>
  <c r="B41" i="9"/>
  <c r="E40" i="9"/>
  <c r="D40" i="9"/>
  <c r="F40" i="9" s="1"/>
  <c r="C40" i="9"/>
  <c r="G40" i="9" s="1"/>
  <c r="A40" i="9"/>
  <c r="B41" i="10"/>
  <c r="E40" i="10"/>
  <c r="C40" i="10"/>
  <c r="A40" i="10"/>
  <c r="G40" i="10"/>
  <c r="D40" i="10"/>
  <c r="F40" i="10" s="1"/>
  <c r="E41" i="10" l="1"/>
  <c r="A41" i="10"/>
  <c r="B42" i="10"/>
  <c r="D41" i="10"/>
  <c r="F41" i="10" s="1"/>
  <c r="C41" i="10"/>
  <c r="G41" i="10" s="1"/>
  <c r="C41" i="9"/>
  <c r="A41" i="9"/>
  <c r="E41" i="9"/>
  <c r="D41" i="9"/>
  <c r="F41" i="9" s="1"/>
  <c r="B42" i="9"/>
  <c r="G41" i="9"/>
  <c r="B41" i="11"/>
  <c r="E40" i="11"/>
  <c r="G40" i="11" s="1"/>
  <c r="D40" i="11"/>
  <c r="C40" i="11"/>
  <c r="A40" i="11"/>
  <c r="B42" i="11" l="1"/>
  <c r="E41" i="11"/>
  <c r="G41" i="11" s="1"/>
  <c r="D41" i="11"/>
  <c r="F41" i="11" s="1"/>
  <c r="C41" i="11"/>
  <c r="A41" i="11"/>
  <c r="B43" i="9"/>
  <c r="D42" i="9"/>
  <c r="E42" i="9"/>
  <c r="A42" i="9"/>
  <c r="C42" i="9"/>
  <c r="G42" i="9" s="1"/>
  <c r="F40" i="11"/>
  <c r="D42" i="10"/>
  <c r="F42" i="10" s="1"/>
  <c r="C42" i="10"/>
  <c r="B43" i="10"/>
  <c r="E42" i="10"/>
  <c r="A42" i="10"/>
  <c r="G42" i="10" l="1"/>
  <c r="F42" i="9"/>
  <c r="E43" i="9"/>
  <c r="D43" i="9"/>
  <c r="F43" i="9" s="1"/>
  <c r="C43" i="9"/>
  <c r="A43" i="9"/>
  <c r="B44" i="9"/>
  <c r="D43" i="10"/>
  <c r="B44" i="10"/>
  <c r="E43" i="10"/>
  <c r="F43" i="10" s="1"/>
  <c r="C43" i="10"/>
  <c r="A43" i="10"/>
  <c r="B43" i="11"/>
  <c r="G42" i="11"/>
  <c r="E42" i="11"/>
  <c r="D42" i="11"/>
  <c r="F42" i="11" s="1"/>
  <c r="A42" i="11"/>
  <c r="C42" i="11"/>
  <c r="G43" i="10" l="1"/>
  <c r="G43" i="9"/>
  <c r="A44" i="10"/>
  <c r="B45" i="10"/>
  <c r="D44" i="10"/>
  <c r="C44" i="10"/>
  <c r="E44" i="10"/>
  <c r="F44" i="10" s="1"/>
  <c r="G43" i="11"/>
  <c r="E43" i="11"/>
  <c r="D43" i="11"/>
  <c r="F43" i="11" s="1"/>
  <c r="B44" i="11"/>
  <c r="C43" i="11"/>
  <c r="A43" i="11"/>
  <c r="B45" i="9"/>
  <c r="E44" i="9"/>
  <c r="D44" i="9"/>
  <c r="F44" i="9" s="1"/>
  <c r="C44" i="9"/>
  <c r="G44" i="9" s="1"/>
  <c r="A44" i="9"/>
  <c r="G44" i="10" l="1"/>
  <c r="D44" i="11"/>
  <c r="A44" i="11"/>
  <c r="E44" i="11"/>
  <c r="F44" i="11" s="1"/>
  <c r="B45" i="11"/>
  <c r="C44" i="11"/>
  <c r="G44" i="11" s="1"/>
  <c r="E45" i="9"/>
  <c r="D45" i="9"/>
  <c r="F45" i="9" s="1"/>
  <c r="C45" i="9"/>
  <c r="G45" i="9" s="1"/>
  <c r="A45" i="9"/>
  <c r="B46" i="9"/>
  <c r="B46" i="10"/>
  <c r="E45" i="10"/>
  <c r="D45" i="10"/>
  <c r="F45" i="10" s="1"/>
  <c r="A45" i="10"/>
  <c r="C45" i="10"/>
  <c r="G45" i="10" s="1"/>
  <c r="C46" i="10" l="1"/>
  <c r="E46" i="10"/>
  <c r="G46" i="10" s="1"/>
  <c r="D46" i="10"/>
  <c r="B47" i="10"/>
  <c r="F46" i="10"/>
  <c r="A46" i="10"/>
  <c r="B46" i="11"/>
  <c r="E45" i="11"/>
  <c r="D45" i="11"/>
  <c r="F45" i="11" s="1"/>
  <c r="C45" i="11"/>
  <c r="G45" i="11" s="1"/>
  <c r="A45" i="11"/>
  <c r="B47" i="9"/>
  <c r="A46" i="9"/>
  <c r="C46" i="9"/>
  <c r="D46" i="9"/>
  <c r="E46" i="9"/>
  <c r="G46" i="9" l="1"/>
  <c r="A46" i="11"/>
  <c r="B47" i="11"/>
  <c r="E46" i="11"/>
  <c r="F46" i="11" s="1"/>
  <c r="D46" i="11"/>
  <c r="C46" i="11"/>
  <c r="E47" i="10"/>
  <c r="B48" i="10"/>
  <c r="D47" i="10"/>
  <c r="F47" i="10" s="1"/>
  <c r="C47" i="10"/>
  <c r="G47" i="10" s="1"/>
  <c r="A47" i="10"/>
  <c r="B48" i="9"/>
  <c r="E47" i="9"/>
  <c r="D47" i="9"/>
  <c r="F47" i="9" s="1"/>
  <c r="C47" i="9"/>
  <c r="G47" i="9" s="1"/>
  <c r="A47" i="9"/>
  <c r="F46" i="9"/>
  <c r="E48" i="10" l="1"/>
  <c r="D48" i="10"/>
  <c r="A48" i="10"/>
  <c r="B49" i="10"/>
  <c r="F48" i="10"/>
  <c r="C48" i="10"/>
  <c r="G48" i="10" s="1"/>
  <c r="A48" i="9"/>
  <c r="B49" i="9"/>
  <c r="E48" i="9"/>
  <c r="D48" i="9"/>
  <c r="F48" i="9" s="1"/>
  <c r="C48" i="9"/>
  <c r="G48" i="9" s="1"/>
  <c r="G46" i="11"/>
  <c r="C47" i="11" s="1"/>
  <c r="G47" i="11" s="1"/>
  <c r="B48" i="11"/>
  <c r="A47" i="11"/>
  <c r="E47" i="11"/>
  <c r="D47" i="11"/>
  <c r="F47" i="11" s="1"/>
  <c r="D48" i="11" l="1"/>
  <c r="C48" i="11"/>
  <c r="A48" i="11"/>
  <c r="B49" i="11"/>
  <c r="F48" i="11"/>
  <c r="E48" i="11"/>
  <c r="G48" i="11" s="1"/>
  <c r="B50" i="9"/>
  <c r="E49" i="9"/>
  <c r="C49" i="9"/>
  <c r="G49" i="9" s="1"/>
  <c r="D49" i="9"/>
  <c r="A49" i="9"/>
  <c r="E49" i="10"/>
  <c r="C49" i="10"/>
  <c r="B50" i="10"/>
  <c r="D49" i="10"/>
  <c r="A49" i="10"/>
  <c r="F49" i="10" l="1"/>
  <c r="G49" i="10"/>
  <c r="C50" i="10" s="1"/>
  <c r="G50" i="10" s="1"/>
  <c r="F49" i="9"/>
  <c r="D50" i="9"/>
  <c r="C50" i="9"/>
  <c r="A50" i="9"/>
  <c r="E50" i="9"/>
  <c r="B51" i="9"/>
  <c r="A49" i="11"/>
  <c r="B50" i="11"/>
  <c r="E49" i="11"/>
  <c r="D49" i="11"/>
  <c r="F49" i="11" s="1"/>
  <c r="C49" i="11"/>
  <c r="G49" i="11" s="1"/>
  <c r="E50" i="10"/>
  <c r="D50" i="10"/>
  <c r="F50" i="10" s="1"/>
  <c r="A50" i="10"/>
  <c r="B51" i="10"/>
  <c r="F50" i="9" l="1"/>
  <c r="G50" i="9"/>
  <c r="B52" i="9"/>
  <c r="E51" i="9"/>
  <c r="C51" i="9"/>
  <c r="G51" i="9" s="1"/>
  <c r="A51" i="9"/>
  <c r="D51" i="9"/>
  <c r="F51" i="9" s="1"/>
  <c r="E50" i="11"/>
  <c r="G50" i="11" s="1"/>
  <c r="D50" i="11"/>
  <c r="F50" i="11" s="1"/>
  <c r="C50" i="11"/>
  <c r="A50" i="11"/>
  <c r="B51" i="11"/>
  <c r="E51" i="10"/>
  <c r="F51" i="10" s="1"/>
  <c r="D51" i="10"/>
  <c r="C51" i="10"/>
  <c r="A51" i="10"/>
  <c r="B52" i="10"/>
  <c r="G51" i="10" l="1"/>
  <c r="C51" i="11"/>
  <c r="D51" i="11"/>
  <c r="B52" i="11"/>
  <c r="E51" i="11"/>
  <c r="A51" i="11"/>
  <c r="F51" i="11"/>
  <c r="G51" i="11"/>
  <c r="B53" i="10"/>
  <c r="E52" i="10"/>
  <c r="C52" i="10"/>
  <c r="G52" i="10" s="1"/>
  <c r="A52" i="10"/>
  <c r="D52" i="10"/>
  <c r="C52" i="9"/>
  <c r="E52" i="9"/>
  <c r="D52" i="9"/>
  <c r="F52" i="9" s="1"/>
  <c r="A52" i="9"/>
  <c r="B53" i="9"/>
  <c r="G52" i="9"/>
  <c r="F52" i="10" l="1"/>
  <c r="A53" i="10"/>
  <c r="B54" i="10"/>
  <c r="E53" i="10"/>
  <c r="D53" i="10"/>
  <c r="C53" i="10"/>
  <c r="G53" i="10" s="1"/>
  <c r="B54" i="9"/>
  <c r="D53" i="9"/>
  <c r="E53" i="9"/>
  <c r="F53" i="9" s="1"/>
  <c r="A53" i="9"/>
  <c r="C53" i="9"/>
  <c r="G53" i="9" s="1"/>
  <c r="G52" i="11"/>
  <c r="F52" i="11"/>
  <c r="E52" i="11"/>
  <c r="B53" i="11"/>
  <c r="D52" i="11"/>
  <c r="C52" i="11"/>
  <c r="A52" i="11"/>
  <c r="F53" i="10" l="1"/>
  <c r="E54" i="9"/>
  <c r="D54" i="9"/>
  <c r="F54" i="9" s="1"/>
  <c r="C54" i="9"/>
  <c r="G54" i="9" s="1"/>
  <c r="A54" i="9"/>
  <c r="B55" i="9"/>
  <c r="E53" i="11"/>
  <c r="A53" i="11"/>
  <c r="D53" i="11"/>
  <c r="F53" i="11" s="1"/>
  <c r="C53" i="11"/>
  <c r="G53" i="11" s="1"/>
  <c r="B54" i="11"/>
  <c r="E54" i="10"/>
  <c r="G54" i="10" s="1"/>
  <c r="C54" i="10"/>
  <c r="A54" i="10"/>
  <c r="B55" i="10"/>
  <c r="D54" i="10"/>
  <c r="F54" i="10" l="1"/>
  <c r="B55" i="11"/>
  <c r="D54" i="11"/>
  <c r="F54" i="11" s="1"/>
  <c r="A54" i="11"/>
  <c r="C54" i="11"/>
  <c r="G54" i="11" s="1"/>
  <c r="E54" i="11"/>
  <c r="A55" i="9"/>
  <c r="B56" i="9"/>
  <c r="E55" i="9"/>
  <c r="D55" i="9"/>
  <c r="F55" i="9" s="1"/>
  <c r="C55" i="9"/>
  <c r="G55" i="9" s="1"/>
  <c r="D55" i="10"/>
  <c r="F55" i="10" s="1"/>
  <c r="C55" i="10"/>
  <c r="E55" i="10"/>
  <c r="A55" i="10"/>
  <c r="B56" i="10"/>
  <c r="G55" i="10" l="1"/>
  <c r="B57" i="9"/>
  <c r="E56" i="9"/>
  <c r="D56" i="9"/>
  <c r="F56" i="9" s="1"/>
  <c r="C56" i="9"/>
  <c r="G56" i="9" s="1"/>
  <c r="A56" i="9"/>
  <c r="B57" i="10"/>
  <c r="E56" i="10"/>
  <c r="D56" i="10"/>
  <c r="F56" i="10" s="1"/>
  <c r="C56" i="10"/>
  <c r="G56" i="10" s="1"/>
  <c r="A56" i="10"/>
  <c r="G55" i="11"/>
  <c r="C55" i="11"/>
  <c r="A55" i="11"/>
  <c r="B56" i="11"/>
  <c r="E55" i="11"/>
  <c r="F55" i="11" s="1"/>
  <c r="D55" i="11"/>
  <c r="E57" i="10" l="1"/>
  <c r="B58" i="10"/>
  <c r="D57" i="10"/>
  <c r="F57" i="10" s="1"/>
  <c r="C57" i="10"/>
  <c r="G57" i="10" s="1"/>
  <c r="A57" i="10"/>
  <c r="B57" i="11"/>
  <c r="E56" i="11"/>
  <c r="G56" i="11" s="1"/>
  <c r="D56" i="11"/>
  <c r="F56" i="11" s="1"/>
  <c r="C56" i="11"/>
  <c r="A56" i="11"/>
  <c r="C57" i="9"/>
  <c r="G57" i="9" s="1"/>
  <c r="A57" i="9"/>
  <c r="D57" i="9"/>
  <c r="B58" i="9"/>
  <c r="E57" i="9"/>
  <c r="F57" i="9" s="1"/>
  <c r="B58" i="11" l="1"/>
  <c r="E57" i="11"/>
  <c r="D57" i="11"/>
  <c r="C57" i="11"/>
  <c r="G57" i="11" s="1"/>
  <c r="A57" i="11"/>
  <c r="F57" i="11"/>
  <c r="B59" i="9"/>
  <c r="E58" i="9"/>
  <c r="D58" i="9"/>
  <c r="F58" i="9" s="1"/>
  <c r="C58" i="9"/>
  <c r="G58" i="9" s="1"/>
  <c r="A58" i="9"/>
  <c r="B59" i="10"/>
  <c r="D58" i="10"/>
  <c r="A58" i="10"/>
  <c r="E58" i="10"/>
  <c r="C58" i="10"/>
  <c r="G58" i="10" l="1"/>
  <c r="F58" i="10"/>
  <c r="E59" i="9"/>
  <c r="D59" i="9"/>
  <c r="F59" i="9" s="1"/>
  <c r="C59" i="9"/>
  <c r="G59" i="9" s="1"/>
  <c r="A59" i="9"/>
  <c r="B60" i="9"/>
  <c r="D59" i="10"/>
  <c r="F59" i="10" s="1"/>
  <c r="E59" i="10"/>
  <c r="C59" i="10"/>
  <c r="G59" i="10" s="1"/>
  <c r="A59" i="10"/>
  <c r="B60" i="10"/>
  <c r="A58" i="11"/>
  <c r="B59" i="11"/>
  <c r="E58" i="11"/>
  <c r="D58" i="11"/>
  <c r="F58" i="11" s="1"/>
  <c r="C58" i="11"/>
  <c r="G58" i="11" s="1"/>
  <c r="G59" i="11" l="1"/>
  <c r="E59" i="11"/>
  <c r="D59" i="11"/>
  <c r="F59" i="11" s="1"/>
  <c r="B60" i="11"/>
  <c r="C59" i="11"/>
  <c r="A59" i="11"/>
  <c r="A60" i="10"/>
  <c r="E60" i="10"/>
  <c r="D60" i="10"/>
  <c r="F60" i="10" s="1"/>
  <c r="C60" i="10"/>
  <c r="G60" i="10" s="1"/>
  <c r="B61" i="10"/>
  <c r="B61" i="9"/>
  <c r="E60" i="9"/>
  <c r="D60" i="9"/>
  <c r="F60" i="9" s="1"/>
  <c r="C60" i="9"/>
  <c r="G60" i="9" s="1"/>
  <c r="A60" i="9"/>
  <c r="E61" i="9" l="1"/>
  <c r="D61" i="9"/>
  <c r="F61" i="9" s="1"/>
  <c r="C61" i="9"/>
  <c r="G61" i="9" s="1"/>
  <c r="A61" i="9"/>
  <c r="B62" i="9"/>
  <c r="B62" i="10"/>
  <c r="D61" i="10"/>
  <c r="C61" i="10"/>
  <c r="A61" i="10"/>
  <c r="E61" i="10"/>
  <c r="G61" i="10" s="1"/>
  <c r="D60" i="11"/>
  <c r="F60" i="11" s="1"/>
  <c r="B61" i="11"/>
  <c r="E60" i="11"/>
  <c r="G60" i="11" s="1"/>
  <c r="C60" i="11"/>
  <c r="A60" i="11"/>
  <c r="F61" i="10" l="1"/>
  <c r="B62" i="11"/>
  <c r="D61" i="11"/>
  <c r="E61" i="11"/>
  <c r="F61" i="11" s="1"/>
  <c r="C61" i="11"/>
  <c r="G61" i="11" s="1"/>
  <c r="A61" i="11"/>
  <c r="C62" i="10"/>
  <c r="B63" i="10"/>
  <c r="E62" i="10"/>
  <c r="G62" i="10" s="1"/>
  <c r="D62" i="10"/>
  <c r="F62" i="10" s="1"/>
  <c r="A62" i="10"/>
  <c r="B63" i="9"/>
  <c r="A62" i="9"/>
  <c r="C62" i="9"/>
  <c r="E62" i="9"/>
  <c r="D62" i="9"/>
  <c r="F62" i="9" l="1"/>
  <c r="G62" i="9"/>
  <c r="B64" i="10"/>
  <c r="D63" i="10"/>
  <c r="F63" i="10" s="1"/>
  <c r="C63" i="10"/>
  <c r="E63" i="10"/>
  <c r="A63" i="10"/>
  <c r="B64" i="9"/>
  <c r="E63" i="9"/>
  <c r="D63" i="9"/>
  <c r="F63" i="9" s="1"/>
  <c r="C63" i="9"/>
  <c r="A63" i="9"/>
  <c r="F62" i="11"/>
  <c r="A62" i="11"/>
  <c r="B63" i="11"/>
  <c r="G62" i="11"/>
  <c r="E62" i="11"/>
  <c r="D62" i="11"/>
  <c r="C62" i="11"/>
  <c r="G63" i="10" l="1"/>
  <c r="G63" i="9"/>
  <c r="B64" i="11"/>
  <c r="E63" i="11"/>
  <c r="G63" i="11" s="1"/>
  <c r="D63" i="11"/>
  <c r="F63" i="11" s="1"/>
  <c r="C63" i="11"/>
  <c r="A63" i="11"/>
  <c r="A64" i="9"/>
  <c r="B65" i="9"/>
  <c r="E64" i="9"/>
  <c r="D64" i="9"/>
  <c r="F64" i="9" s="1"/>
  <c r="C64" i="9"/>
  <c r="G64" i="9" s="1"/>
  <c r="E64" i="10"/>
  <c r="D64" i="10"/>
  <c r="F64" i="10" s="1"/>
  <c r="A64" i="10"/>
  <c r="C64" i="10"/>
  <c r="G64" i="10" s="1"/>
  <c r="B65" i="10"/>
  <c r="B66" i="9" l="1"/>
  <c r="E65" i="9"/>
  <c r="D65" i="9"/>
  <c r="F65" i="9" s="1"/>
  <c r="C65" i="9"/>
  <c r="G65" i="9" s="1"/>
  <c r="A65" i="9"/>
  <c r="E65" i="10"/>
  <c r="D65" i="10"/>
  <c r="F65" i="10" s="1"/>
  <c r="B66" i="10"/>
  <c r="C65" i="10"/>
  <c r="G65" i="10" s="1"/>
  <c r="A65" i="10"/>
  <c r="D64" i="11"/>
  <c r="F64" i="11" s="1"/>
  <c r="C64" i="11"/>
  <c r="G64" i="11" s="1"/>
  <c r="A64" i="11"/>
  <c r="B65" i="11"/>
  <c r="E64" i="11"/>
  <c r="C66" i="10" l="1"/>
  <c r="A66" i="10"/>
  <c r="E66" i="10"/>
  <c r="D66" i="10"/>
  <c r="F66" i="10" s="1"/>
  <c r="B67" i="10"/>
  <c r="A65" i="11"/>
  <c r="B66" i="11"/>
  <c r="E65" i="11"/>
  <c r="D65" i="11"/>
  <c r="F65" i="11" s="1"/>
  <c r="C65" i="11"/>
  <c r="G65" i="11" s="1"/>
  <c r="D66" i="9"/>
  <c r="F66" i="9" s="1"/>
  <c r="C66" i="9"/>
  <c r="G66" i="9" s="1"/>
  <c r="A66" i="9"/>
  <c r="E66" i="9"/>
  <c r="B67" i="9"/>
  <c r="G66" i="10" l="1"/>
  <c r="B68" i="9"/>
  <c r="E67" i="9"/>
  <c r="A67" i="9"/>
  <c r="D67" i="9"/>
  <c r="F67" i="9" s="1"/>
  <c r="C67" i="9"/>
  <c r="G67" i="9" s="1"/>
  <c r="E66" i="11"/>
  <c r="D66" i="11"/>
  <c r="F66" i="11" s="1"/>
  <c r="C66" i="11"/>
  <c r="B67" i="11"/>
  <c r="G66" i="11"/>
  <c r="A66" i="11"/>
  <c r="D67" i="10"/>
  <c r="C67" i="10"/>
  <c r="A67" i="10"/>
  <c r="B68" i="10"/>
  <c r="E67" i="10"/>
  <c r="G67" i="10" s="1"/>
  <c r="F67" i="10" l="1"/>
  <c r="C67" i="11"/>
  <c r="D67" i="11"/>
  <c r="A67" i="11"/>
  <c r="B68" i="11"/>
  <c r="F67" i="11"/>
  <c r="E67" i="11"/>
  <c r="G67" i="11" s="1"/>
  <c r="B69" i="10"/>
  <c r="E68" i="10"/>
  <c r="C68" i="10"/>
  <c r="G68" i="10" s="1"/>
  <c r="A68" i="10"/>
  <c r="F68" i="10"/>
  <c r="D68" i="10"/>
  <c r="C68" i="9"/>
  <c r="E68" i="9"/>
  <c r="D68" i="9"/>
  <c r="F68" i="9" s="1"/>
  <c r="A68" i="9"/>
  <c r="B69" i="9"/>
  <c r="G68" i="9" l="1"/>
  <c r="A69" i="10"/>
  <c r="D69" i="10"/>
  <c r="C69" i="10"/>
  <c r="B70" i="10"/>
  <c r="E69" i="10"/>
  <c r="B70" i="9"/>
  <c r="C69" i="9"/>
  <c r="G69" i="9" s="1"/>
  <c r="E69" i="9"/>
  <c r="D69" i="9"/>
  <c r="A69" i="9"/>
  <c r="G68" i="11"/>
  <c r="F68" i="11"/>
  <c r="E68" i="11"/>
  <c r="B69" i="11"/>
  <c r="C68" i="11"/>
  <c r="A68" i="11"/>
  <c r="D68" i="11"/>
  <c r="G69" i="10" l="1"/>
  <c r="F69" i="10"/>
  <c r="F69" i="9"/>
  <c r="E70" i="9"/>
  <c r="D70" i="9"/>
  <c r="F70" i="9" s="1"/>
  <c r="C70" i="9"/>
  <c r="G70" i="9" s="1"/>
  <c r="A70" i="9"/>
  <c r="B71" i="9"/>
  <c r="E70" i="10"/>
  <c r="C70" i="10"/>
  <c r="G70" i="10" s="1"/>
  <c r="B71" i="10"/>
  <c r="D70" i="10"/>
  <c r="F70" i="10" s="1"/>
  <c r="A70" i="10"/>
  <c r="E69" i="11"/>
  <c r="F69" i="11" s="1"/>
  <c r="A69" i="11"/>
  <c r="B70" i="11"/>
  <c r="D69" i="11"/>
  <c r="C69" i="11"/>
  <c r="G69" i="11" s="1"/>
  <c r="D71" i="10" l="1"/>
  <c r="C71" i="10"/>
  <c r="B72" i="10"/>
  <c r="E71" i="10"/>
  <c r="G71" i="10" s="1"/>
  <c r="A71" i="10"/>
  <c r="A71" i="9"/>
  <c r="B72" i="9"/>
  <c r="E71" i="9"/>
  <c r="D71" i="9"/>
  <c r="F71" i="9" s="1"/>
  <c r="C71" i="9"/>
  <c r="G71" i="9" s="1"/>
  <c r="B71" i="11"/>
  <c r="G70" i="11"/>
  <c r="D70" i="11"/>
  <c r="F70" i="11" s="1"/>
  <c r="C70" i="11"/>
  <c r="A70" i="11"/>
  <c r="E70" i="11"/>
  <c r="F71" i="10" l="1"/>
  <c r="C71" i="11"/>
  <c r="G71" i="11" s="1"/>
  <c r="A71" i="11"/>
  <c r="D71" i="11"/>
  <c r="F71" i="11"/>
  <c r="E71" i="11"/>
  <c r="B72" i="11"/>
  <c r="B73" i="9"/>
  <c r="E72" i="9"/>
  <c r="D72" i="9"/>
  <c r="F72" i="9" s="1"/>
  <c r="C72" i="9"/>
  <c r="G72" i="9" s="1"/>
  <c r="A72" i="9"/>
  <c r="B73" i="10"/>
  <c r="E72" i="10"/>
  <c r="D72" i="10"/>
  <c r="C72" i="10"/>
  <c r="G72" i="10" s="1"/>
  <c r="F72" i="10"/>
  <c r="A72" i="10"/>
  <c r="E73" i="10" l="1"/>
  <c r="B74" i="10"/>
  <c r="D73" i="10"/>
  <c r="F73" i="10" s="1"/>
  <c r="C73" i="10"/>
  <c r="A73" i="10"/>
  <c r="G73" i="10"/>
  <c r="B73" i="11"/>
  <c r="G72" i="11"/>
  <c r="E72" i="11"/>
  <c r="D72" i="11"/>
  <c r="F72" i="11" s="1"/>
  <c r="C72" i="11"/>
  <c r="A72" i="11"/>
  <c r="C73" i="9"/>
  <c r="A73" i="9"/>
  <c r="B74" i="9"/>
  <c r="E73" i="9"/>
  <c r="D73" i="9"/>
  <c r="F73" i="9" s="1"/>
  <c r="G73" i="9" l="1"/>
  <c r="B74" i="11"/>
  <c r="E73" i="11"/>
  <c r="D73" i="11"/>
  <c r="C73" i="11"/>
  <c r="G73" i="11"/>
  <c r="F73" i="11"/>
  <c r="A73" i="11"/>
  <c r="B75" i="10"/>
  <c r="D74" i="10"/>
  <c r="F74" i="10" s="1"/>
  <c r="A74" i="10"/>
  <c r="E74" i="10"/>
  <c r="C74" i="10"/>
  <c r="B75" i="9"/>
  <c r="C74" i="9"/>
  <c r="E74" i="9"/>
  <c r="D74" i="9"/>
  <c r="F74" i="9" s="1"/>
  <c r="A74" i="9"/>
  <c r="G74" i="10" l="1"/>
  <c r="G74" i="9"/>
  <c r="E75" i="9"/>
  <c r="D75" i="9"/>
  <c r="F75" i="9" s="1"/>
  <c r="C75" i="9"/>
  <c r="A75" i="9"/>
  <c r="B76" i="9"/>
  <c r="D75" i="10"/>
  <c r="B76" i="10"/>
  <c r="E75" i="10"/>
  <c r="F75" i="10" s="1"/>
  <c r="C75" i="10"/>
  <c r="G75" i="10" s="1"/>
  <c r="A75" i="10"/>
  <c r="E74" i="11"/>
  <c r="A74" i="11"/>
  <c r="B75" i="11"/>
  <c r="D74" i="11"/>
  <c r="F74" i="11" s="1"/>
  <c r="C74" i="11"/>
  <c r="G74" i="11" s="1"/>
  <c r="G75" i="9" l="1"/>
  <c r="E76" i="9"/>
  <c r="D76" i="9"/>
  <c r="B77" i="9"/>
  <c r="F76" i="9"/>
  <c r="C76" i="9"/>
  <c r="G76" i="9" s="1"/>
  <c r="A76" i="9"/>
  <c r="A76" i="10"/>
  <c r="B77" i="10"/>
  <c r="E76" i="10"/>
  <c r="D76" i="10"/>
  <c r="F76" i="10" s="1"/>
  <c r="C76" i="10"/>
  <c r="G75" i="11"/>
  <c r="F75" i="11"/>
  <c r="E75" i="11"/>
  <c r="D75" i="11"/>
  <c r="B76" i="11"/>
  <c r="C75" i="11"/>
  <c r="A75" i="11"/>
  <c r="G76" i="10" l="1"/>
  <c r="D77" i="9"/>
  <c r="B78" i="9"/>
  <c r="E77" i="9"/>
  <c r="F77" i="9" s="1"/>
  <c r="C77" i="9"/>
  <c r="A77" i="9"/>
  <c r="B78" i="10"/>
  <c r="D77" i="10"/>
  <c r="C77" i="10"/>
  <c r="A77" i="10"/>
  <c r="E77" i="10"/>
  <c r="F77" i="10" s="1"/>
  <c r="D76" i="11"/>
  <c r="F76" i="11" s="1"/>
  <c r="B77" i="11"/>
  <c r="E76" i="11"/>
  <c r="C76" i="11"/>
  <c r="G76" i="11" s="1"/>
  <c r="A76" i="11"/>
  <c r="G77" i="10" l="1"/>
  <c r="G77" i="9"/>
  <c r="B78" i="11"/>
  <c r="E77" i="11"/>
  <c r="A77" i="11"/>
  <c r="D77" i="11"/>
  <c r="F77" i="11" s="1"/>
  <c r="C77" i="11"/>
  <c r="G77" i="11" s="1"/>
  <c r="C78" i="10"/>
  <c r="B79" i="10"/>
  <c r="E78" i="10"/>
  <c r="F78" i="10" s="1"/>
  <c r="D78" i="10"/>
  <c r="A78" i="10"/>
  <c r="B79" i="9"/>
  <c r="E78" i="9"/>
  <c r="D78" i="9"/>
  <c r="C78" i="9"/>
  <c r="G78" i="9" s="1"/>
  <c r="A78" i="9"/>
  <c r="F78" i="9"/>
  <c r="G78" i="10" l="1"/>
  <c r="D79" i="10"/>
  <c r="B80" i="10"/>
  <c r="E79" i="10"/>
  <c r="A79" i="10"/>
  <c r="C79" i="10"/>
  <c r="G79" i="10" s="1"/>
  <c r="B80" i="9"/>
  <c r="A79" i="9"/>
  <c r="E79" i="9"/>
  <c r="D79" i="9"/>
  <c r="F79" i="9" s="1"/>
  <c r="C79" i="9"/>
  <c r="G79" i="9" s="1"/>
  <c r="A78" i="11"/>
  <c r="B79" i="11"/>
  <c r="C78" i="11"/>
  <c r="G78" i="11" s="1"/>
  <c r="E78" i="11"/>
  <c r="D78" i="11"/>
  <c r="F78" i="11" s="1"/>
  <c r="F79" i="10" l="1"/>
  <c r="B81" i="9"/>
  <c r="E80" i="9"/>
  <c r="D80" i="9"/>
  <c r="F80" i="9" s="1"/>
  <c r="C80" i="9"/>
  <c r="G80" i="9" s="1"/>
  <c r="A80" i="9"/>
  <c r="E80" i="10"/>
  <c r="D80" i="10"/>
  <c r="A80" i="10"/>
  <c r="B81" i="10"/>
  <c r="F80" i="10"/>
  <c r="C80" i="10"/>
  <c r="G80" i="10" s="1"/>
  <c r="B80" i="11"/>
  <c r="G79" i="11"/>
  <c r="E79" i="11"/>
  <c r="D79" i="11"/>
  <c r="F79" i="11" s="1"/>
  <c r="C79" i="11"/>
  <c r="A79" i="11"/>
  <c r="B81" i="11" l="1"/>
  <c r="E80" i="11"/>
  <c r="D80" i="11"/>
  <c r="C80" i="11"/>
  <c r="A80" i="11"/>
  <c r="G80" i="11"/>
  <c r="F80" i="11"/>
  <c r="B82" i="10"/>
  <c r="E81" i="10"/>
  <c r="D81" i="10"/>
  <c r="F81" i="10" s="1"/>
  <c r="C81" i="10"/>
  <c r="G81" i="10" s="1"/>
  <c r="A81" i="10"/>
  <c r="D81" i="9"/>
  <c r="E81" i="9"/>
  <c r="G81" i="9" s="1"/>
  <c r="C81" i="9"/>
  <c r="A81" i="9"/>
  <c r="B82" i="9"/>
  <c r="F81" i="9" l="1"/>
  <c r="C82" i="10"/>
  <c r="A82" i="10"/>
  <c r="B83" i="10"/>
  <c r="E82" i="10"/>
  <c r="D82" i="10"/>
  <c r="F82" i="10" s="1"/>
  <c r="A82" i="9"/>
  <c r="B83" i="9"/>
  <c r="E82" i="9"/>
  <c r="D82" i="9"/>
  <c r="F82" i="9" s="1"/>
  <c r="C82" i="9"/>
  <c r="G82" i="9" s="1"/>
  <c r="B82" i="11"/>
  <c r="D81" i="11"/>
  <c r="F81" i="11" s="1"/>
  <c r="C81" i="11"/>
  <c r="G81" i="11" s="1"/>
  <c r="A81" i="11"/>
  <c r="E81" i="11"/>
  <c r="G82" i="10" l="1"/>
  <c r="D83" i="9"/>
  <c r="B84" i="9"/>
  <c r="E83" i="9"/>
  <c r="C83" i="9"/>
  <c r="A83" i="9"/>
  <c r="D83" i="10"/>
  <c r="C83" i="10"/>
  <c r="B84" i="10"/>
  <c r="E83" i="10"/>
  <c r="A83" i="10"/>
  <c r="D82" i="11"/>
  <c r="F82" i="11" s="1"/>
  <c r="C82" i="11"/>
  <c r="G82" i="11" s="1"/>
  <c r="B83" i="11"/>
  <c r="E82" i="11"/>
  <c r="A82" i="11"/>
  <c r="G83" i="10" l="1"/>
  <c r="F83" i="10"/>
  <c r="G83" i="9"/>
  <c r="F83" i="9"/>
  <c r="B85" i="10"/>
  <c r="E84" i="10"/>
  <c r="C84" i="10"/>
  <c r="A84" i="10"/>
  <c r="D84" i="10"/>
  <c r="F84" i="10" s="1"/>
  <c r="G84" i="10"/>
  <c r="C84" i="9"/>
  <c r="G84" i="9" s="1"/>
  <c r="D84" i="9"/>
  <c r="F84" i="9" s="1"/>
  <c r="A84" i="9"/>
  <c r="E84" i="9"/>
  <c r="B85" i="9"/>
  <c r="C83" i="11"/>
  <c r="G83" i="11" s="1"/>
  <c r="A83" i="11"/>
  <c r="B84" i="11"/>
  <c r="E83" i="11"/>
  <c r="D83" i="11"/>
  <c r="F83" i="11" s="1"/>
  <c r="E84" i="11" l="1"/>
  <c r="D84" i="11"/>
  <c r="F84" i="11" s="1"/>
  <c r="C84" i="11"/>
  <c r="G84" i="11" s="1"/>
  <c r="A84" i="11"/>
  <c r="B85" i="11"/>
  <c r="B86" i="9"/>
  <c r="E85" i="9"/>
  <c r="D85" i="9"/>
  <c r="F85" i="9" s="1"/>
  <c r="C85" i="9"/>
  <c r="G85" i="9" s="1"/>
  <c r="A85" i="9"/>
  <c r="A85" i="10"/>
  <c r="B86" i="10"/>
  <c r="E85" i="10"/>
  <c r="D85" i="10"/>
  <c r="F85" i="10" s="1"/>
  <c r="C85" i="10"/>
  <c r="G85" i="10" l="1"/>
  <c r="E86" i="10"/>
  <c r="C86" i="10"/>
  <c r="B87" i="10"/>
  <c r="D86" i="10"/>
  <c r="F86" i="10" s="1"/>
  <c r="A86" i="10"/>
  <c r="E86" i="9"/>
  <c r="A86" i="9"/>
  <c r="B87" i="9"/>
  <c r="D86" i="9"/>
  <c r="F86" i="9" s="1"/>
  <c r="C86" i="9"/>
  <c r="G86" i="9" s="1"/>
  <c r="B86" i="11"/>
  <c r="D85" i="11"/>
  <c r="F85" i="11" s="1"/>
  <c r="A85" i="11"/>
  <c r="E85" i="11"/>
  <c r="G85" i="11" s="1"/>
  <c r="C85" i="11"/>
  <c r="G86" i="10" l="1"/>
  <c r="B87" i="11"/>
  <c r="A86" i="11"/>
  <c r="E86" i="11"/>
  <c r="D86" i="11"/>
  <c r="F86" i="11" s="1"/>
  <c r="C86" i="11"/>
  <c r="G86" i="11" s="1"/>
  <c r="A87" i="9"/>
  <c r="B88" i="9"/>
  <c r="E87" i="9"/>
  <c r="D87" i="9"/>
  <c r="F87" i="9" s="1"/>
  <c r="C87" i="9"/>
  <c r="G87" i="9" s="1"/>
  <c r="D87" i="10"/>
  <c r="F87" i="10" s="1"/>
  <c r="C87" i="10"/>
  <c r="E87" i="10"/>
  <c r="A87" i="10"/>
  <c r="B88" i="10"/>
  <c r="G87" i="10" l="1"/>
  <c r="C88" i="9"/>
  <c r="A88" i="9"/>
  <c r="B89" i="9"/>
  <c r="E88" i="9"/>
  <c r="D88" i="9"/>
  <c r="F88" i="9" s="1"/>
  <c r="B89" i="10"/>
  <c r="E88" i="10"/>
  <c r="D88" i="10"/>
  <c r="F88" i="10" s="1"/>
  <c r="C88" i="10"/>
  <c r="G88" i="10" s="1"/>
  <c r="A88" i="10"/>
  <c r="A87" i="11"/>
  <c r="C87" i="11"/>
  <c r="G87" i="11" s="1"/>
  <c r="B88" i="11"/>
  <c r="E87" i="11"/>
  <c r="F87" i="11" s="1"/>
  <c r="D87" i="11"/>
  <c r="G88" i="9" l="1"/>
  <c r="E89" i="10"/>
  <c r="B90" i="10"/>
  <c r="C89" i="10"/>
  <c r="G89" i="10" s="1"/>
  <c r="A89" i="10"/>
  <c r="D89" i="10"/>
  <c r="F89" i="10" s="1"/>
  <c r="D89" i="9"/>
  <c r="E89" i="9"/>
  <c r="F89" i="9" s="1"/>
  <c r="C89" i="9"/>
  <c r="G89" i="9" s="1"/>
  <c r="A89" i="9"/>
  <c r="B90" i="9"/>
  <c r="B89" i="11"/>
  <c r="G88" i="11"/>
  <c r="E88" i="11"/>
  <c r="D88" i="11"/>
  <c r="F88" i="11" s="1"/>
  <c r="C88" i="11"/>
  <c r="A88" i="11"/>
  <c r="D89" i="11" l="1"/>
  <c r="F89" i="11" s="1"/>
  <c r="C89" i="11"/>
  <c r="A89" i="11"/>
  <c r="B90" i="11"/>
  <c r="E89" i="11"/>
  <c r="G89" i="11"/>
  <c r="B91" i="9"/>
  <c r="E90" i="9"/>
  <c r="C90" i="9"/>
  <c r="D90" i="9"/>
  <c r="F90" i="9" s="1"/>
  <c r="G90" i="9"/>
  <c r="A90" i="9"/>
  <c r="B91" i="10"/>
  <c r="E90" i="10"/>
  <c r="D90" i="10"/>
  <c r="A90" i="10"/>
  <c r="C90" i="10"/>
  <c r="G90" i="10" s="1"/>
  <c r="F90" i="10" l="1"/>
  <c r="D91" i="10"/>
  <c r="A91" i="10"/>
  <c r="B92" i="10"/>
  <c r="E91" i="10"/>
  <c r="C91" i="10"/>
  <c r="B92" i="9"/>
  <c r="D91" i="9"/>
  <c r="E91" i="9"/>
  <c r="F91" i="9" s="1"/>
  <c r="A91" i="9"/>
  <c r="C91" i="9"/>
  <c r="G91" i="9" s="1"/>
  <c r="C90" i="11"/>
  <c r="B91" i="11"/>
  <c r="E90" i="11"/>
  <c r="G90" i="11"/>
  <c r="F90" i="11"/>
  <c r="A90" i="11"/>
  <c r="D90" i="11"/>
  <c r="G91" i="10" l="1"/>
  <c r="F91" i="10"/>
  <c r="E91" i="11"/>
  <c r="D91" i="11"/>
  <c r="F91" i="11" s="1"/>
  <c r="C91" i="11"/>
  <c r="B92" i="11"/>
  <c r="G91" i="11"/>
  <c r="A91" i="11"/>
  <c r="E92" i="9"/>
  <c r="D92" i="9"/>
  <c r="F92" i="9" s="1"/>
  <c r="C92" i="9"/>
  <c r="G92" i="9" s="1"/>
  <c r="A92" i="9"/>
  <c r="B93" i="9"/>
  <c r="A92" i="10"/>
  <c r="B93" i="10"/>
  <c r="E92" i="10"/>
  <c r="D92" i="10"/>
  <c r="C92" i="10"/>
  <c r="G92" i="10" s="1"/>
  <c r="F92" i="10"/>
  <c r="B94" i="10" l="1"/>
  <c r="D93" i="10"/>
  <c r="C93" i="10"/>
  <c r="A93" i="10"/>
  <c r="E93" i="10"/>
  <c r="G93" i="10" s="1"/>
  <c r="D93" i="9"/>
  <c r="B94" i="9"/>
  <c r="E93" i="9"/>
  <c r="F93" i="9" s="1"/>
  <c r="C93" i="9"/>
  <c r="G93" i="9" s="1"/>
  <c r="A93" i="9"/>
  <c r="D92" i="11"/>
  <c r="F92" i="11" s="1"/>
  <c r="C92" i="11"/>
  <c r="G92" i="11" s="1"/>
  <c r="A92" i="11"/>
  <c r="B93" i="11"/>
  <c r="E92" i="11"/>
  <c r="F93" i="10" l="1"/>
  <c r="B95" i="9"/>
  <c r="E94" i="9"/>
  <c r="D94" i="9"/>
  <c r="F94" i="9" s="1"/>
  <c r="C94" i="9"/>
  <c r="G94" i="9" s="1"/>
  <c r="A94" i="9"/>
  <c r="G93" i="11"/>
  <c r="E93" i="11"/>
  <c r="A93" i="11"/>
  <c r="D93" i="11"/>
  <c r="F93" i="11" s="1"/>
  <c r="C93" i="11"/>
  <c r="B94" i="11"/>
  <c r="C94" i="10"/>
  <c r="E94" i="10"/>
  <c r="A94" i="10"/>
  <c r="D94" i="10"/>
  <c r="F94" i="10" s="1"/>
  <c r="B95" i="10"/>
  <c r="G94" i="10" l="1"/>
  <c r="C95" i="10" s="1"/>
  <c r="G95" i="10" s="1"/>
  <c r="A94" i="11"/>
  <c r="B95" i="11"/>
  <c r="D94" i="11"/>
  <c r="F94" i="11" s="1"/>
  <c r="E94" i="11"/>
  <c r="C94" i="11"/>
  <c r="G94" i="11" s="1"/>
  <c r="D95" i="10"/>
  <c r="E95" i="10"/>
  <c r="B96" i="10"/>
  <c r="A95" i="10"/>
  <c r="E95" i="9"/>
  <c r="D95" i="9"/>
  <c r="C95" i="9"/>
  <c r="A95" i="9"/>
  <c r="B96" i="9"/>
  <c r="F95" i="10" l="1"/>
  <c r="G95" i="9"/>
  <c r="F95" i="9"/>
  <c r="B97" i="9"/>
  <c r="D96" i="9"/>
  <c r="C96" i="9"/>
  <c r="E96" i="9"/>
  <c r="A96" i="9"/>
  <c r="F96" i="9"/>
  <c r="E96" i="10"/>
  <c r="F96" i="10" s="1"/>
  <c r="D96" i="10"/>
  <c r="A96" i="10"/>
  <c r="B97" i="10"/>
  <c r="C96" i="10"/>
  <c r="B96" i="11"/>
  <c r="G95" i="11"/>
  <c r="C95" i="11"/>
  <c r="A95" i="11"/>
  <c r="F95" i="11"/>
  <c r="E95" i="11"/>
  <c r="D95" i="11"/>
  <c r="G96" i="10" l="1"/>
  <c r="G96" i="9"/>
  <c r="C96" i="11"/>
  <c r="A96" i="11"/>
  <c r="D96" i="11"/>
  <c r="F96" i="11" s="1"/>
  <c r="B97" i="11"/>
  <c r="E96" i="11"/>
  <c r="G96" i="11" s="1"/>
  <c r="E97" i="10"/>
  <c r="C97" i="10"/>
  <c r="G97" i="10" s="1"/>
  <c r="B98" i="10"/>
  <c r="D97" i="10"/>
  <c r="F97" i="10" s="1"/>
  <c r="A97" i="10"/>
  <c r="D97" i="9"/>
  <c r="B98" i="9"/>
  <c r="E97" i="9"/>
  <c r="C97" i="9"/>
  <c r="A97" i="9"/>
  <c r="G97" i="9" l="1"/>
  <c r="F97" i="9"/>
  <c r="C98" i="10"/>
  <c r="A98" i="10"/>
  <c r="B99" i="10"/>
  <c r="E98" i="10"/>
  <c r="D98" i="10"/>
  <c r="F98" i="10" s="1"/>
  <c r="A98" i="9"/>
  <c r="D98" i="9"/>
  <c r="C98" i="9"/>
  <c r="E98" i="9"/>
  <c r="B99" i="9"/>
  <c r="B98" i="11"/>
  <c r="G97" i="11"/>
  <c r="E97" i="11"/>
  <c r="D97" i="11"/>
  <c r="F97" i="11" s="1"/>
  <c r="C97" i="11"/>
  <c r="A97" i="11"/>
  <c r="G98" i="10" l="1"/>
  <c r="G98" i="9"/>
  <c r="F98" i="9"/>
  <c r="E98" i="11"/>
  <c r="D98" i="11"/>
  <c r="C98" i="11"/>
  <c r="F98" i="11"/>
  <c r="A98" i="11"/>
  <c r="G98" i="11"/>
  <c r="B99" i="11"/>
  <c r="D99" i="9"/>
  <c r="F99" i="9" s="1"/>
  <c r="B100" i="9"/>
  <c r="A99" i="9"/>
  <c r="E99" i="9"/>
  <c r="C99" i="9"/>
  <c r="G99" i="9" s="1"/>
  <c r="E99" i="10"/>
  <c r="C99" i="10"/>
  <c r="G99" i="10" s="1"/>
  <c r="A99" i="10"/>
  <c r="B100" i="10"/>
  <c r="D99" i="10"/>
  <c r="F99" i="10" s="1"/>
  <c r="C100" i="9" l="1"/>
  <c r="B101" i="9"/>
  <c r="E100" i="9"/>
  <c r="G100" i="9" s="1"/>
  <c r="D100" i="9"/>
  <c r="F100" i="9" s="1"/>
  <c r="A100" i="9"/>
  <c r="B101" i="10"/>
  <c r="E100" i="10"/>
  <c r="C100" i="10"/>
  <c r="G100" i="10" s="1"/>
  <c r="A100" i="10"/>
  <c r="D100" i="10"/>
  <c r="F100" i="10" s="1"/>
  <c r="C99" i="11"/>
  <c r="G99" i="11" s="1"/>
  <c r="D99" i="11"/>
  <c r="F99" i="11" s="1"/>
  <c r="B100" i="11"/>
  <c r="E99" i="11"/>
  <c r="A99" i="11"/>
  <c r="A101" i="10" l="1"/>
  <c r="C101" i="10"/>
  <c r="B102" i="10"/>
  <c r="E101" i="10"/>
  <c r="G101" i="10" s="1"/>
  <c r="D101" i="10"/>
  <c r="F101" i="10" s="1"/>
  <c r="A101" i="9"/>
  <c r="B102" i="9"/>
  <c r="E101" i="9"/>
  <c r="D101" i="9"/>
  <c r="F101" i="9" s="1"/>
  <c r="C101" i="9"/>
  <c r="G101" i="9" s="1"/>
  <c r="G100" i="11"/>
  <c r="F100" i="11"/>
  <c r="E100" i="11"/>
  <c r="D100" i="11"/>
  <c r="B101" i="11"/>
  <c r="C100" i="11"/>
  <c r="A100" i="11"/>
  <c r="E102" i="9" l="1"/>
  <c r="A102" i="9"/>
  <c r="B103" i="9"/>
  <c r="D102" i="9"/>
  <c r="F102" i="9" s="1"/>
  <c r="C102" i="9"/>
  <c r="G102" i="9" s="1"/>
  <c r="E102" i="10"/>
  <c r="C102" i="10"/>
  <c r="B103" i="10"/>
  <c r="D102" i="10"/>
  <c r="F102" i="10" s="1"/>
  <c r="A102" i="10"/>
  <c r="B102" i="11"/>
  <c r="E101" i="11"/>
  <c r="F101" i="11" s="1"/>
  <c r="D101" i="11"/>
  <c r="C101" i="11"/>
  <c r="A101" i="11"/>
  <c r="G102" i="10" l="1"/>
  <c r="B103" i="11"/>
  <c r="E102" i="11"/>
  <c r="D102" i="11"/>
  <c r="F102" i="11" s="1"/>
  <c r="C102" i="11"/>
  <c r="G102" i="11" s="1"/>
  <c r="A102" i="11"/>
  <c r="G101" i="11"/>
  <c r="D103" i="10"/>
  <c r="C103" i="10"/>
  <c r="E103" i="10"/>
  <c r="F103" i="10" s="1"/>
  <c r="A103" i="10"/>
  <c r="B104" i="10"/>
  <c r="G103" i="9"/>
  <c r="E103" i="9"/>
  <c r="D103" i="9"/>
  <c r="F103" i="9" s="1"/>
  <c r="C103" i="9"/>
  <c r="A103" i="9"/>
  <c r="B104" i="9"/>
  <c r="G103" i="10" l="1"/>
  <c r="B105" i="10"/>
  <c r="E104" i="10"/>
  <c r="C104" i="10"/>
  <c r="A104" i="10"/>
  <c r="D104" i="10"/>
  <c r="F104" i="10" s="1"/>
  <c r="C104" i="9"/>
  <c r="G104" i="9" s="1"/>
  <c r="A104" i="9"/>
  <c r="E104" i="9"/>
  <c r="D104" i="9"/>
  <c r="F104" i="9" s="1"/>
  <c r="B105" i="9"/>
  <c r="A103" i="11"/>
  <c r="B104" i="11"/>
  <c r="F103" i="11"/>
  <c r="C103" i="11"/>
  <c r="G103" i="11" s="1"/>
  <c r="E103" i="11"/>
  <c r="D103" i="11"/>
  <c r="G104" i="10" l="1"/>
  <c r="B106" i="9"/>
  <c r="D105" i="9"/>
  <c r="E105" i="9"/>
  <c r="C105" i="9"/>
  <c r="G105" i="9" s="1"/>
  <c r="A105" i="9"/>
  <c r="B105" i="11"/>
  <c r="D104" i="11"/>
  <c r="C104" i="11"/>
  <c r="A104" i="11"/>
  <c r="E104" i="11"/>
  <c r="G104" i="11" s="1"/>
  <c r="F104" i="11"/>
  <c r="E105" i="10"/>
  <c r="A105" i="10"/>
  <c r="B106" i="10"/>
  <c r="D105" i="10"/>
  <c r="F105" i="10" s="1"/>
  <c r="C105" i="10"/>
  <c r="G105" i="10" s="1"/>
  <c r="F105" i="9" l="1"/>
  <c r="D105" i="11"/>
  <c r="F105" i="11" s="1"/>
  <c r="C105" i="11"/>
  <c r="G105" i="11" s="1"/>
  <c r="A105" i="11"/>
  <c r="E105" i="11"/>
  <c r="B106" i="11"/>
  <c r="B107" i="10"/>
  <c r="E106" i="10"/>
  <c r="D106" i="10"/>
  <c r="F106" i="10" s="1"/>
  <c r="A106" i="10"/>
  <c r="C106" i="10"/>
  <c r="G106" i="10" s="1"/>
  <c r="B107" i="9"/>
  <c r="E106" i="9"/>
  <c r="C106" i="9"/>
  <c r="G106" i="9"/>
  <c r="D106" i="9"/>
  <c r="F106" i="9" s="1"/>
  <c r="A106" i="9"/>
  <c r="B108" i="9" l="1"/>
  <c r="E107" i="9"/>
  <c r="D107" i="9"/>
  <c r="F107" i="9" s="1"/>
  <c r="C107" i="9"/>
  <c r="G107" i="9" s="1"/>
  <c r="A107" i="9"/>
  <c r="D107" i="10"/>
  <c r="C107" i="10"/>
  <c r="A107" i="10"/>
  <c r="B108" i="10"/>
  <c r="E107" i="10"/>
  <c r="B107" i="11"/>
  <c r="G106" i="11"/>
  <c r="E106" i="11"/>
  <c r="D106" i="11"/>
  <c r="F106" i="11" s="1"/>
  <c r="C106" i="11"/>
  <c r="A106" i="11"/>
  <c r="G107" i="10" l="1"/>
  <c r="F107" i="10"/>
  <c r="A108" i="10"/>
  <c r="B109" i="10"/>
  <c r="D108" i="10"/>
  <c r="E108" i="10"/>
  <c r="F108" i="10" s="1"/>
  <c r="C108" i="10"/>
  <c r="G108" i="10" s="1"/>
  <c r="E107" i="11"/>
  <c r="G107" i="11" s="1"/>
  <c r="D107" i="11"/>
  <c r="F107" i="11" s="1"/>
  <c r="C107" i="11"/>
  <c r="A107" i="11"/>
  <c r="B108" i="11"/>
  <c r="E108" i="9"/>
  <c r="G108" i="9" s="1"/>
  <c r="B109" i="9"/>
  <c r="D108" i="9"/>
  <c r="C108" i="9"/>
  <c r="A108" i="9"/>
  <c r="F108" i="9" l="1"/>
  <c r="D109" i="9"/>
  <c r="E109" i="9"/>
  <c r="C109" i="9"/>
  <c r="G109" i="9" s="1"/>
  <c r="A109" i="9"/>
  <c r="B110" i="9"/>
  <c r="D108" i="11"/>
  <c r="F108" i="11" s="1"/>
  <c r="C108" i="11"/>
  <c r="G108" i="11" s="1"/>
  <c r="A108" i="11"/>
  <c r="B109" i="11"/>
  <c r="E108" i="11"/>
  <c r="B110" i="10"/>
  <c r="E109" i="10"/>
  <c r="D109" i="10"/>
  <c r="F109" i="10" s="1"/>
  <c r="C109" i="10"/>
  <c r="G109" i="10" s="1"/>
  <c r="A109" i="10"/>
  <c r="F109" i="9" l="1"/>
  <c r="C110" i="10"/>
  <c r="D110" i="10"/>
  <c r="A110" i="10"/>
  <c r="B111" i="10"/>
  <c r="E110" i="10"/>
  <c r="E109" i="11"/>
  <c r="D109" i="11"/>
  <c r="F109" i="11" s="1"/>
  <c r="B110" i="11"/>
  <c r="C109" i="11"/>
  <c r="G109" i="11" s="1"/>
  <c r="A109" i="11"/>
  <c r="B111" i="9"/>
  <c r="A110" i="9"/>
  <c r="D110" i="9"/>
  <c r="C110" i="9"/>
  <c r="G110" i="9" s="1"/>
  <c r="E110" i="9"/>
  <c r="F110" i="9" s="1"/>
  <c r="F110" i="10" l="1"/>
  <c r="G110" i="10"/>
  <c r="B112" i="9"/>
  <c r="E111" i="9"/>
  <c r="D111" i="9"/>
  <c r="F111" i="9" s="1"/>
  <c r="C111" i="9"/>
  <c r="G111" i="9" s="1"/>
  <c r="A111" i="9"/>
  <c r="A110" i="11"/>
  <c r="E110" i="11"/>
  <c r="D110" i="11"/>
  <c r="F110" i="11" s="1"/>
  <c r="C110" i="11"/>
  <c r="G110" i="11" s="1"/>
  <c r="B111" i="11"/>
  <c r="E111" i="10"/>
  <c r="D111" i="10"/>
  <c r="F111" i="10" s="1"/>
  <c r="B112" i="10"/>
  <c r="C111" i="10"/>
  <c r="G111" i="10" s="1"/>
  <c r="A111" i="10"/>
  <c r="B112" i="11" l="1"/>
  <c r="D111" i="11"/>
  <c r="F111" i="11" s="1"/>
  <c r="E111" i="11"/>
  <c r="C111" i="11"/>
  <c r="G111" i="11" s="1"/>
  <c r="A111" i="11"/>
  <c r="E112" i="10"/>
  <c r="F112" i="10" s="1"/>
  <c r="D112" i="10"/>
  <c r="A112" i="10"/>
  <c r="B113" i="10"/>
  <c r="C112" i="10"/>
  <c r="G112" i="10" s="1"/>
  <c r="B113" i="9"/>
  <c r="D112" i="9"/>
  <c r="F112" i="9" s="1"/>
  <c r="C112" i="9"/>
  <c r="A112" i="9"/>
  <c r="E112" i="9"/>
  <c r="G112" i="9"/>
  <c r="B114" i="10" l="1"/>
  <c r="E113" i="10"/>
  <c r="D113" i="10"/>
  <c r="F113" i="10" s="1"/>
  <c r="C113" i="10"/>
  <c r="G113" i="10" s="1"/>
  <c r="A113" i="10"/>
  <c r="D113" i="9"/>
  <c r="B114" i="9"/>
  <c r="A113" i="9"/>
  <c r="E113" i="9"/>
  <c r="F113" i="9" s="1"/>
  <c r="C113" i="9"/>
  <c r="G113" i="9" s="1"/>
  <c r="C112" i="11"/>
  <c r="G112" i="11" s="1"/>
  <c r="A112" i="11"/>
  <c r="E112" i="11"/>
  <c r="D112" i="11"/>
  <c r="F112" i="11" s="1"/>
  <c r="B113" i="11"/>
  <c r="A114" i="9" l="1"/>
  <c r="B115" i="9"/>
  <c r="E114" i="9"/>
  <c r="D114" i="9"/>
  <c r="F114" i="9" s="1"/>
  <c r="C114" i="9"/>
  <c r="G114" i="9" s="1"/>
  <c r="B114" i="11"/>
  <c r="G113" i="11"/>
  <c r="E113" i="11"/>
  <c r="D113" i="11"/>
  <c r="F113" i="11" s="1"/>
  <c r="C113" i="11"/>
  <c r="A113" i="11"/>
  <c r="G114" i="10"/>
  <c r="C114" i="10"/>
  <c r="A114" i="10"/>
  <c r="B115" i="10"/>
  <c r="D114" i="10"/>
  <c r="F114" i="10" s="1"/>
  <c r="E114" i="10"/>
  <c r="E114" i="11" l="1"/>
  <c r="D114" i="11"/>
  <c r="C114" i="11"/>
  <c r="G114" i="11" s="1"/>
  <c r="A114" i="11"/>
  <c r="B115" i="11"/>
  <c r="F114" i="11"/>
  <c r="D115" i="9"/>
  <c r="A115" i="9"/>
  <c r="E115" i="9"/>
  <c r="C115" i="9"/>
  <c r="G115" i="9" s="1"/>
  <c r="B116" i="9"/>
  <c r="B116" i="10"/>
  <c r="E115" i="10"/>
  <c r="C115" i="10"/>
  <c r="A115" i="10"/>
  <c r="G115" i="10"/>
  <c r="D115" i="10"/>
  <c r="F115" i="10" s="1"/>
  <c r="F115" i="9" l="1"/>
  <c r="B117" i="10"/>
  <c r="E116" i="10"/>
  <c r="D116" i="10"/>
  <c r="F116" i="10" s="1"/>
  <c r="C116" i="10"/>
  <c r="A116" i="10"/>
  <c r="G116" i="10"/>
  <c r="B116" i="11"/>
  <c r="G115" i="11"/>
  <c r="E115" i="11"/>
  <c r="A115" i="11"/>
  <c r="D115" i="11"/>
  <c r="F115" i="11" s="1"/>
  <c r="C115" i="11"/>
  <c r="C116" i="9"/>
  <c r="B117" i="9"/>
  <c r="A116" i="9"/>
  <c r="D116" i="9"/>
  <c r="E116" i="9"/>
  <c r="F116" i="9" l="1"/>
  <c r="G116" i="9"/>
  <c r="E116" i="11"/>
  <c r="D116" i="11"/>
  <c r="F116" i="11" s="1"/>
  <c r="C116" i="11"/>
  <c r="G116" i="11" s="1"/>
  <c r="B117" i="11"/>
  <c r="A116" i="11"/>
  <c r="B118" i="9"/>
  <c r="E117" i="9"/>
  <c r="D117" i="9"/>
  <c r="F117" i="9" s="1"/>
  <c r="C117" i="9"/>
  <c r="G117" i="9" s="1"/>
  <c r="A117" i="9"/>
  <c r="A117" i="10"/>
  <c r="B118" i="10"/>
  <c r="E117" i="10"/>
  <c r="D117" i="10"/>
  <c r="F117" i="10" s="1"/>
  <c r="C117" i="10"/>
  <c r="G117" i="10" s="1"/>
  <c r="A117" i="11" l="1"/>
  <c r="E117" i="11"/>
  <c r="D117" i="11"/>
  <c r="F117" i="11" s="1"/>
  <c r="C117" i="11"/>
  <c r="B118" i="11"/>
  <c r="G117" i="11"/>
  <c r="E118" i="10"/>
  <c r="D118" i="10"/>
  <c r="F118" i="10" s="1"/>
  <c r="C118" i="10"/>
  <c r="G118" i="10" s="1"/>
  <c r="A118" i="10"/>
  <c r="B119" i="10"/>
  <c r="E118" i="9"/>
  <c r="G118" i="9" s="1"/>
  <c r="A118" i="9"/>
  <c r="B119" i="9"/>
  <c r="D118" i="9"/>
  <c r="C118" i="9"/>
  <c r="F118" i="9" l="1"/>
  <c r="D119" i="10"/>
  <c r="C119" i="10"/>
  <c r="A119" i="10"/>
  <c r="B120" i="10"/>
  <c r="E119" i="10"/>
  <c r="G119" i="10" s="1"/>
  <c r="B119" i="11"/>
  <c r="E118" i="11"/>
  <c r="G118" i="11" s="1"/>
  <c r="C118" i="11"/>
  <c r="D118" i="11"/>
  <c r="F118" i="11" s="1"/>
  <c r="A118" i="11"/>
  <c r="B120" i="9"/>
  <c r="E119" i="9"/>
  <c r="D119" i="9"/>
  <c r="F119" i="9" s="1"/>
  <c r="C119" i="9"/>
  <c r="G119" i="9" s="1"/>
  <c r="A119" i="9"/>
  <c r="F119" i="10" l="1"/>
  <c r="C120" i="9"/>
  <c r="G120" i="9" s="1"/>
  <c r="A120" i="9"/>
  <c r="E120" i="9"/>
  <c r="D120" i="9"/>
  <c r="F120" i="9" s="1"/>
  <c r="B121" i="9"/>
  <c r="C119" i="11"/>
  <c r="A119" i="11"/>
  <c r="B120" i="11"/>
  <c r="G119" i="11"/>
  <c r="D119" i="11"/>
  <c r="F119" i="11" s="1"/>
  <c r="E119" i="11"/>
  <c r="B121" i="10"/>
  <c r="E120" i="10"/>
  <c r="G120" i="10" s="1"/>
  <c r="C120" i="10"/>
  <c r="D120" i="10"/>
  <c r="F120" i="10" s="1"/>
  <c r="A120" i="10"/>
  <c r="E121" i="10" l="1"/>
  <c r="C121" i="10"/>
  <c r="A121" i="10"/>
  <c r="D121" i="10"/>
  <c r="F121" i="10" s="1"/>
  <c r="G121" i="10"/>
  <c r="B122" i="10"/>
  <c r="B121" i="11"/>
  <c r="E120" i="11"/>
  <c r="D120" i="11"/>
  <c r="F120" i="11" s="1"/>
  <c r="C120" i="11"/>
  <c r="G120" i="11" s="1"/>
  <c r="A120" i="11"/>
  <c r="A121" i="9"/>
  <c r="B122" i="9"/>
  <c r="E121" i="9"/>
  <c r="D121" i="9"/>
  <c r="F121" i="9" s="1"/>
  <c r="C121" i="9"/>
  <c r="G121" i="9" s="1"/>
  <c r="B123" i="9" l="1"/>
  <c r="E122" i="9"/>
  <c r="C122" i="9"/>
  <c r="G122" i="9"/>
  <c r="D122" i="9"/>
  <c r="F122" i="9" s="1"/>
  <c r="A122" i="9"/>
  <c r="B123" i="10"/>
  <c r="E122" i="10"/>
  <c r="D122" i="10"/>
  <c r="F122" i="10" s="1"/>
  <c r="A122" i="10"/>
  <c r="C122" i="10"/>
  <c r="G122" i="10" s="1"/>
  <c r="E121" i="11"/>
  <c r="G121" i="11" s="1"/>
  <c r="D121" i="11"/>
  <c r="F121" i="11" s="1"/>
  <c r="C121" i="11"/>
  <c r="A121" i="11"/>
  <c r="B122" i="11"/>
  <c r="E123" i="10" l="1"/>
  <c r="D123" i="10"/>
  <c r="C123" i="10"/>
  <c r="G123" i="10" s="1"/>
  <c r="A123" i="10"/>
  <c r="B124" i="10"/>
  <c r="F123" i="10"/>
  <c r="B123" i="11"/>
  <c r="C122" i="11"/>
  <c r="G122" i="11" s="1"/>
  <c r="E122" i="11"/>
  <c r="D122" i="11"/>
  <c r="F122" i="11" s="1"/>
  <c r="A122" i="11"/>
  <c r="E123" i="9"/>
  <c r="F123" i="9" s="1"/>
  <c r="D123" i="9"/>
  <c r="C123" i="9"/>
  <c r="A123" i="9"/>
  <c r="B124" i="9"/>
  <c r="A124" i="10" l="1"/>
  <c r="B125" i="10"/>
  <c r="D124" i="10"/>
  <c r="F124" i="10" s="1"/>
  <c r="C124" i="10"/>
  <c r="E124" i="10"/>
  <c r="E124" i="9"/>
  <c r="B125" i="9"/>
  <c r="A124" i="9"/>
  <c r="D124" i="9"/>
  <c r="G123" i="9"/>
  <c r="C124" i="9" s="1"/>
  <c r="G124" i="9" s="1"/>
  <c r="G123" i="11"/>
  <c r="E123" i="11"/>
  <c r="D123" i="11"/>
  <c r="F123" i="11" s="1"/>
  <c r="C123" i="11"/>
  <c r="B124" i="11"/>
  <c r="A123" i="11"/>
  <c r="G124" i="10" l="1"/>
  <c r="F124" i="9"/>
  <c r="D125" i="9"/>
  <c r="B126" i="9"/>
  <c r="E125" i="9"/>
  <c r="F125" i="9" s="1"/>
  <c r="C125" i="9"/>
  <c r="A125" i="9"/>
  <c r="E124" i="11"/>
  <c r="D124" i="11"/>
  <c r="F124" i="11" s="1"/>
  <c r="C124" i="11"/>
  <c r="G124" i="11" s="1"/>
  <c r="B125" i="11"/>
  <c r="A124" i="11"/>
  <c r="B126" i="10"/>
  <c r="E125" i="10"/>
  <c r="D125" i="10"/>
  <c r="F125" i="10" s="1"/>
  <c r="C125" i="10"/>
  <c r="G125" i="10" s="1"/>
  <c r="A125" i="10"/>
  <c r="G125" i="9" l="1"/>
  <c r="B126" i="11"/>
  <c r="E125" i="11"/>
  <c r="D125" i="11"/>
  <c r="F125" i="11" s="1"/>
  <c r="A125" i="11"/>
  <c r="C125" i="11"/>
  <c r="G125" i="11" s="1"/>
  <c r="B127" i="9"/>
  <c r="D126" i="9"/>
  <c r="C126" i="9"/>
  <c r="A126" i="9"/>
  <c r="E126" i="9"/>
  <c r="F126" i="9" s="1"/>
  <c r="C126" i="10"/>
  <c r="G126" i="10" s="1"/>
  <c r="A126" i="10"/>
  <c r="B127" i="10"/>
  <c r="E126" i="10"/>
  <c r="D126" i="10"/>
  <c r="F126" i="10" s="1"/>
  <c r="G126" i="9" l="1"/>
  <c r="B128" i="9"/>
  <c r="E127" i="9"/>
  <c r="D127" i="9"/>
  <c r="F127" i="9" s="1"/>
  <c r="C127" i="9"/>
  <c r="G127" i="9" s="1"/>
  <c r="A127" i="9"/>
  <c r="B128" i="10"/>
  <c r="E127" i="10"/>
  <c r="D127" i="10"/>
  <c r="F127" i="10" s="1"/>
  <c r="C127" i="10"/>
  <c r="G127" i="10" s="1"/>
  <c r="A127" i="10"/>
  <c r="A126" i="11"/>
  <c r="C126" i="11"/>
  <c r="G126" i="11" s="1"/>
  <c r="E126" i="11"/>
  <c r="D126" i="11"/>
  <c r="B127" i="11"/>
  <c r="F126" i="11"/>
  <c r="B129" i="9" l="1"/>
  <c r="E128" i="9"/>
  <c r="D128" i="9"/>
  <c r="F128" i="9" s="1"/>
  <c r="C128" i="9"/>
  <c r="G128" i="9" s="1"/>
  <c r="A128" i="9"/>
  <c r="E128" i="10"/>
  <c r="D128" i="10"/>
  <c r="F128" i="10" s="1"/>
  <c r="A128" i="10"/>
  <c r="B129" i="10"/>
  <c r="C128" i="10"/>
  <c r="G128" i="10" s="1"/>
  <c r="B128" i="11"/>
  <c r="G127" i="11"/>
  <c r="E127" i="11"/>
  <c r="D127" i="11"/>
  <c r="F127" i="11" s="1"/>
  <c r="C127" i="11"/>
  <c r="A127" i="11"/>
  <c r="B130" i="10" l="1"/>
  <c r="D129" i="10"/>
  <c r="F129" i="10" s="1"/>
  <c r="C129" i="10"/>
  <c r="G129" i="10" s="1"/>
  <c r="A129" i="10"/>
  <c r="E129" i="10"/>
  <c r="E128" i="11"/>
  <c r="D128" i="11"/>
  <c r="C128" i="11"/>
  <c r="A128" i="11"/>
  <c r="B129" i="11"/>
  <c r="G128" i="11"/>
  <c r="F128" i="11"/>
  <c r="D129" i="9"/>
  <c r="C129" i="9"/>
  <c r="A129" i="9"/>
  <c r="E129" i="9"/>
  <c r="B130" i="9"/>
  <c r="G129" i="9" l="1"/>
  <c r="F129" i="9"/>
  <c r="B130" i="11"/>
  <c r="E129" i="11"/>
  <c r="A129" i="11"/>
  <c r="G129" i="11"/>
  <c r="F129" i="11"/>
  <c r="D129" i="11"/>
  <c r="C129" i="11"/>
  <c r="A130" i="9"/>
  <c r="B131" i="9"/>
  <c r="E130" i="9"/>
  <c r="D130" i="9"/>
  <c r="C130" i="9"/>
  <c r="D130" i="10"/>
  <c r="F130" i="10" s="1"/>
  <c r="C130" i="10"/>
  <c r="G130" i="10" s="1"/>
  <c r="A130" i="10"/>
  <c r="E130" i="10"/>
  <c r="B131" i="10"/>
  <c r="G130" i="9" l="1"/>
  <c r="F130" i="9"/>
  <c r="D131" i="9"/>
  <c r="B132" i="9"/>
  <c r="E131" i="9"/>
  <c r="C131" i="9"/>
  <c r="A131" i="9"/>
  <c r="B132" i="10"/>
  <c r="E131" i="10"/>
  <c r="C131" i="10"/>
  <c r="G131" i="10" s="1"/>
  <c r="A131" i="10"/>
  <c r="D131" i="10"/>
  <c r="F131" i="10" s="1"/>
  <c r="G130" i="11"/>
  <c r="F130" i="11"/>
  <c r="E130" i="11"/>
  <c r="D130" i="11"/>
  <c r="C130" i="11"/>
  <c r="A130" i="11"/>
  <c r="B131" i="11"/>
  <c r="F131" i="9" l="1"/>
  <c r="G131" i="9"/>
  <c r="B133" i="10"/>
  <c r="E132" i="10"/>
  <c r="G132" i="10" s="1"/>
  <c r="D132" i="10"/>
  <c r="F132" i="10" s="1"/>
  <c r="C132" i="10"/>
  <c r="A132" i="10"/>
  <c r="A131" i="11"/>
  <c r="B132" i="11"/>
  <c r="G131" i="11"/>
  <c r="F131" i="11"/>
  <c r="E131" i="11"/>
  <c r="D131" i="11"/>
  <c r="C131" i="11"/>
  <c r="C132" i="9"/>
  <c r="A132" i="9"/>
  <c r="B133" i="9"/>
  <c r="E132" i="9"/>
  <c r="D132" i="9"/>
  <c r="F132" i="9" s="1"/>
  <c r="G132" i="9" l="1"/>
  <c r="B133" i="11"/>
  <c r="G132" i="11"/>
  <c r="F132" i="11"/>
  <c r="E132" i="11"/>
  <c r="D132" i="11"/>
  <c r="C132" i="11"/>
  <c r="A132" i="11"/>
  <c r="B134" i="9"/>
  <c r="E133" i="9"/>
  <c r="G133" i="9" s="1"/>
  <c r="D133" i="9"/>
  <c r="F133" i="9" s="1"/>
  <c r="C133" i="9"/>
  <c r="A133" i="9"/>
  <c r="A133" i="10"/>
  <c r="G133" i="10"/>
  <c r="E133" i="10"/>
  <c r="D133" i="10"/>
  <c r="C133" i="10"/>
  <c r="B134" i="10"/>
  <c r="F133" i="10"/>
  <c r="E134" i="9" l="1"/>
  <c r="A134" i="9"/>
  <c r="G134" i="9"/>
  <c r="F134" i="9"/>
  <c r="D134" i="9"/>
  <c r="C134" i="9"/>
  <c r="B135" i="9"/>
  <c r="G134" i="10"/>
  <c r="F134" i="10"/>
  <c r="E134" i="10"/>
  <c r="D134" i="10"/>
  <c r="C134" i="10"/>
  <c r="B135" i="10"/>
  <c r="A134" i="10"/>
  <c r="C133" i="11"/>
  <c r="A133" i="11"/>
  <c r="B134" i="11"/>
  <c r="F133" i="11"/>
  <c r="E133" i="11"/>
  <c r="D133" i="11"/>
  <c r="G133" i="11"/>
  <c r="D135" i="10" l="1"/>
  <c r="C135" i="10"/>
  <c r="A135" i="10"/>
  <c r="B136" i="10"/>
  <c r="G135" i="10"/>
  <c r="E135" i="10"/>
  <c r="F135" i="10"/>
  <c r="A135" i="9"/>
  <c r="D135" i="9"/>
  <c r="C135" i="9"/>
  <c r="E135" i="9"/>
  <c r="F135" i="9"/>
  <c r="B136" i="9"/>
  <c r="G135" i="9"/>
  <c r="B135" i="11"/>
  <c r="G134" i="11"/>
  <c r="F134" i="11"/>
  <c r="E134" i="11"/>
  <c r="D134" i="11"/>
  <c r="C134" i="11"/>
  <c r="A134" i="11"/>
  <c r="E135" i="11" l="1"/>
  <c r="D135" i="11"/>
  <c r="C135" i="11"/>
  <c r="A135" i="11"/>
  <c r="F135" i="11"/>
  <c r="B136" i="11"/>
  <c r="G135" i="11"/>
  <c r="G136" i="9"/>
  <c r="C136" i="9"/>
  <c r="A136" i="9"/>
  <c r="B137" i="9"/>
  <c r="F136" i="9"/>
  <c r="E136" i="9"/>
  <c r="D136" i="9"/>
  <c r="B137" i="10"/>
  <c r="G136" i="10"/>
  <c r="F136" i="10"/>
  <c r="E136" i="10"/>
  <c r="D136" i="10"/>
  <c r="C136" i="10"/>
  <c r="A136" i="10"/>
  <c r="F137" i="10" l="1"/>
  <c r="E137" i="10"/>
  <c r="C137" i="10"/>
  <c r="A137" i="10"/>
  <c r="B138" i="10"/>
  <c r="G137" i="10"/>
  <c r="D137" i="10"/>
  <c r="F137" i="9"/>
  <c r="E137" i="9"/>
  <c r="D137" i="9"/>
  <c r="C137" i="9"/>
  <c r="A137" i="9"/>
  <c r="B138" i="9"/>
  <c r="G137" i="9"/>
  <c r="B137" i="11"/>
  <c r="G136" i="11"/>
  <c r="F136" i="11"/>
  <c r="E136" i="11"/>
  <c r="D136" i="11"/>
  <c r="C136" i="11"/>
  <c r="A136" i="11"/>
  <c r="G137" i="11" l="1"/>
  <c r="F137" i="11"/>
  <c r="E137" i="11"/>
  <c r="D137" i="11"/>
  <c r="C137" i="11"/>
  <c r="A137" i="11"/>
  <c r="B138" i="11"/>
  <c r="B139" i="9"/>
  <c r="E138" i="9"/>
  <c r="C138" i="9"/>
  <c r="G138" i="9"/>
  <c r="F138" i="9"/>
  <c r="D138" i="9"/>
  <c r="A138" i="9"/>
  <c r="B139" i="10"/>
  <c r="G138" i="10"/>
  <c r="E138" i="10"/>
  <c r="D138" i="10"/>
  <c r="A138" i="10"/>
  <c r="F138" i="10"/>
  <c r="C138" i="10"/>
  <c r="B140" i="9" l="1"/>
  <c r="G139" i="9"/>
  <c r="F139" i="9"/>
  <c r="E139" i="9"/>
  <c r="D139" i="9"/>
  <c r="C139" i="9"/>
  <c r="A139" i="9"/>
  <c r="G139" i="10"/>
  <c r="E139" i="10"/>
  <c r="D139" i="10"/>
  <c r="C139" i="10"/>
  <c r="A139" i="10"/>
  <c r="F139" i="10"/>
  <c r="B140" i="10"/>
  <c r="B139" i="11"/>
  <c r="F138" i="11"/>
  <c r="C138" i="11"/>
  <c r="A138" i="11"/>
  <c r="D138" i="11"/>
  <c r="G138" i="11"/>
  <c r="E138" i="11"/>
  <c r="D140" i="10" l="1"/>
  <c r="A140" i="10"/>
  <c r="B141" i="10"/>
  <c r="G140" i="10"/>
  <c r="F140" i="10"/>
  <c r="E140" i="10"/>
  <c r="C140" i="10"/>
  <c r="B140" i="11"/>
  <c r="G139" i="11"/>
  <c r="F139" i="11"/>
  <c r="E139" i="11"/>
  <c r="D139" i="11"/>
  <c r="C139" i="11"/>
  <c r="A139" i="11"/>
  <c r="G140" i="9"/>
  <c r="E140" i="9"/>
  <c r="D140" i="9"/>
  <c r="C140" i="9"/>
  <c r="A140" i="9"/>
  <c r="B141" i="9"/>
  <c r="F140" i="9"/>
  <c r="A140" i="11" l="1"/>
  <c r="B141" i="11"/>
  <c r="G140" i="11"/>
  <c r="E140" i="11"/>
  <c r="F140" i="11"/>
  <c r="D140" i="11"/>
  <c r="C140" i="11"/>
  <c r="G141" i="10"/>
  <c r="F141" i="10"/>
  <c r="E141" i="10"/>
  <c r="D141" i="10"/>
  <c r="C141" i="10"/>
  <c r="A141" i="10"/>
  <c r="B142" i="10"/>
  <c r="D141" i="9"/>
  <c r="B142" i="9"/>
  <c r="G141" i="9"/>
  <c r="E141" i="9"/>
  <c r="C141" i="9"/>
  <c r="A141" i="9"/>
  <c r="F141" i="9"/>
  <c r="B143" i="9" l="1"/>
  <c r="G142" i="9"/>
  <c r="F142" i="9"/>
  <c r="E142" i="9"/>
  <c r="D142" i="9"/>
  <c r="C142" i="9"/>
  <c r="A142" i="9"/>
  <c r="B142" i="11"/>
  <c r="G141" i="11"/>
  <c r="F141" i="11"/>
  <c r="E141" i="11"/>
  <c r="D141" i="11"/>
  <c r="C141" i="11"/>
  <c r="A141" i="11"/>
  <c r="F142" i="10"/>
  <c r="D142" i="10"/>
  <c r="C142" i="10"/>
  <c r="A142" i="10"/>
  <c r="G142" i="10"/>
  <c r="E142" i="10"/>
  <c r="B143" i="10"/>
  <c r="D142" i="11" l="1"/>
  <c r="C142" i="11"/>
  <c r="A142" i="11"/>
  <c r="G142" i="11"/>
  <c r="F142" i="11"/>
  <c r="E142" i="11"/>
  <c r="B143" i="11"/>
  <c r="B144" i="10"/>
  <c r="G143" i="10"/>
  <c r="F143" i="10"/>
  <c r="D143" i="10"/>
  <c r="C143" i="10"/>
  <c r="A143" i="10"/>
  <c r="E143" i="10"/>
  <c r="F143" i="9"/>
  <c r="D143" i="9"/>
  <c r="C143" i="9"/>
  <c r="A143" i="9"/>
  <c r="E143" i="9"/>
  <c r="G143" i="9"/>
  <c r="B144" i="9"/>
  <c r="B144" i="11" l="1"/>
  <c r="G143" i="11"/>
  <c r="F143" i="11"/>
  <c r="C143" i="11"/>
  <c r="E143" i="11"/>
  <c r="D143" i="11"/>
  <c r="A143" i="11"/>
  <c r="G144" i="10"/>
  <c r="B145" i="10"/>
  <c r="F144" i="10"/>
  <c r="D144" i="10"/>
  <c r="C144" i="10"/>
  <c r="A144" i="10"/>
  <c r="E144" i="10"/>
  <c r="B145" i="9"/>
  <c r="G144" i="9"/>
  <c r="F144" i="9"/>
  <c r="C144" i="9"/>
  <c r="E144" i="9"/>
  <c r="D144" i="9"/>
  <c r="A144" i="9"/>
  <c r="D145" i="9" l="1"/>
  <c r="B146" i="9"/>
  <c r="G145" i="9"/>
  <c r="F145" i="9"/>
  <c r="E145" i="9"/>
  <c r="C145" i="9"/>
  <c r="A145" i="9"/>
  <c r="A145" i="10"/>
  <c r="B146" i="10"/>
  <c r="G145" i="10"/>
  <c r="E145" i="10"/>
  <c r="F145" i="10"/>
  <c r="D145" i="10"/>
  <c r="C145" i="10"/>
  <c r="F144" i="11"/>
  <c r="E144" i="11"/>
  <c r="D144" i="11"/>
  <c r="C144" i="11"/>
  <c r="A144" i="11"/>
  <c r="B145" i="11"/>
  <c r="G144" i="11"/>
  <c r="B147" i="10" l="1"/>
  <c r="G146" i="10"/>
  <c r="F146" i="10"/>
  <c r="E146" i="10"/>
  <c r="D146" i="10"/>
  <c r="C146" i="10"/>
  <c r="A146" i="10"/>
  <c r="B146" i="11"/>
  <c r="G145" i="11"/>
  <c r="F145" i="11"/>
  <c r="E145" i="11"/>
  <c r="D145" i="11"/>
  <c r="C145" i="11"/>
  <c r="A145" i="11"/>
  <c r="A146" i="9"/>
  <c r="C146" i="9"/>
  <c r="B147" i="9"/>
  <c r="G146" i="9"/>
  <c r="F146" i="9"/>
  <c r="E146" i="9"/>
  <c r="D146" i="9"/>
  <c r="G146" i="11" l="1"/>
  <c r="F146" i="11"/>
  <c r="E146" i="11"/>
  <c r="D146" i="11"/>
  <c r="C146" i="11"/>
  <c r="A146" i="11"/>
  <c r="B147" i="11"/>
  <c r="F147" i="9"/>
  <c r="D147" i="9"/>
  <c r="B148" i="9"/>
  <c r="G147" i="9"/>
  <c r="E147" i="9"/>
  <c r="C147" i="9"/>
  <c r="A147" i="9"/>
  <c r="C147" i="10"/>
  <c r="F147" i="10"/>
  <c r="E147" i="10"/>
  <c r="A147" i="10"/>
  <c r="B148" i="10"/>
  <c r="G147" i="10"/>
  <c r="D147" i="10"/>
  <c r="A147" i="11" l="1"/>
  <c r="G147" i="11"/>
  <c r="D147" i="11"/>
  <c r="C147" i="11"/>
  <c r="E147" i="11"/>
  <c r="B148" i="11"/>
  <c r="F147" i="11"/>
  <c r="C148" i="9"/>
  <c r="G148" i="9"/>
  <c r="F148" i="9"/>
  <c r="E148" i="9"/>
  <c r="D148" i="9"/>
  <c r="A148" i="9"/>
  <c r="B149" i="9"/>
  <c r="B149" i="10"/>
  <c r="G148" i="10"/>
  <c r="E148" i="10"/>
  <c r="D148" i="10"/>
  <c r="A148" i="10"/>
  <c r="F148" i="10"/>
  <c r="C148" i="10"/>
  <c r="F149" i="9" l="1"/>
  <c r="A149" i="9"/>
  <c r="C149" i="9"/>
  <c r="G149" i="9"/>
  <c r="E149" i="9"/>
  <c r="D149" i="9"/>
  <c r="B150" i="9"/>
  <c r="E149" i="10"/>
  <c r="D149" i="10"/>
  <c r="C149" i="10"/>
  <c r="G149" i="10"/>
  <c r="F149" i="10"/>
  <c r="A149" i="10"/>
  <c r="B150" i="10"/>
  <c r="B149" i="11"/>
  <c r="G148" i="11"/>
  <c r="F148" i="11"/>
  <c r="E148" i="11"/>
  <c r="D148" i="11"/>
  <c r="C148" i="11"/>
  <c r="A148" i="11"/>
  <c r="E150" i="9" l="1"/>
  <c r="A150" i="9"/>
  <c r="C150" i="9"/>
  <c r="B151" i="9"/>
  <c r="G150" i="9"/>
  <c r="D150" i="9"/>
  <c r="F150" i="9"/>
  <c r="D150" i="10"/>
  <c r="C150" i="10"/>
  <c r="A150" i="10"/>
  <c r="B151" i="10"/>
  <c r="G150" i="10"/>
  <c r="F150" i="10"/>
  <c r="E150" i="10"/>
  <c r="C149" i="11"/>
  <c r="A149" i="11"/>
  <c r="B150" i="11"/>
  <c r="F149" i="11"/>
  <c r="G149" i="11"/>
  <c r="E149" i="11"/>
  <c r="D149" i="11"/>
  <c r="G151" i="10" l="1"/>
  <c r="F151" i="10"/>
  <c r="E151" i="10"/>
  <c r="B152" i="10"/>
  <c r="D151" i="10"/>
  <c r="C151" i="10"/>
  <c r="A151" i="10"/>
  <c r="F151" i="9"/>
  <c r="E151" i="9"/>
  <c r="D151" i="9"/>
  <c r="C151" i="9"/>
  <c r="A151" i="9"/>
  <c r="B152" i="9"/>
  <c r="G151" i="9"/>
  <c r="B151" i="11"/>
  <c r="G150" i="11"/>
  <c r="F150" i="11"/>
  <c r="E150" i="11"/>
  <c r="D150" i="11"/>
  <c r="C150" i="11"/>
  <c r="A150" i="11"/>
  <c r="G152" i="9" l="1"/>
  <c r="C152" i="9"/>
  <c r="A152" i="9"/>
  <c r="B153" i="9"/>
  <c r="F152" i="9"/>
  <c r="E152" i="9"/>
  <c r="D152" i="9"/>
  <c r="E151" i="11"/>
  <c r="D151" i="11"/>
  <c r="C151" i="11"/>
  <c r="A151" i="11"/>
  <c r="G151" i="11"/>
  <c r="F151" i="11"/>
  <c r="B152" i="11"/>
  <c r="D152" i="10"/>
  <c r="B153" i="10"/>
  <c r="G152" i="10"/>
  <c r="F152" i="10"/>
  <c r="E152" i="10"/>
  <c r="C152" i="10"/>
  <c r="A152" i="10"/>
  <c r="B154" i="10" l="1"/>
  <c r="G153" i="10"/>
  <c r="C153" i="10"/>
  <c r="F153" i="10"/>
  <c r="E153" i="10"/>
  <c r="D153" i="10"/>
  <c r="A153" i="10"/>
  <c r="B153" i="11"/>
  <c r="G152" i="11"/>
  <c r="D152" i="11"/>
  <c r="A152" i="11"/>
  <c r="F152" i="11"/>
  <c r="E152" i="11"/>
  <c r="C152" i="11"/>
  <c r="B154" i="9"/>
  <c r="G153" i="9"/>
  <c r="F153" i="9"/>
  <c r="E153" i="9"/>
  <c r="D153" i="9"/>
  <c r="C153" i="9"/>
  <c r="A153" i="9"/>
  <c r="B155" i="9" l="1"/>
  <c r="E154" i="9"/>
  <c r="C154" i="9"/>
  <c r="F154" i="9"/>
  <c r="D154" i="9"/>
  <c r="A154" i="9"/>
  <c r="G154" i="9"/>
  <c r="G153" i="11"/>
  <c r="F153" i="11"/>
  <c r="E153" i="11"/>
  <c r="D153" i="11"/>
  <c r="C153" i="11"/>
  <c r="A153" i="11"/>
  <c r="B154" i="11"/>
  <c r="F154" i="10"/>
  <c r="A154" i="10"/>
  <c r="B155" i="10"/>
  <c r="E154" i="10"/>
  <c r="D154" i="10"/>
  <c r="G154" i="10"/>
  <c r="C154" i="10"/>
  <c r="B155" i="11" l="1"/>
  <c r="G154" i="11"/>
  <c r="F154" i="11"/>
  <c r="E154" i="11"/>
  <c r="C154" i="11"/>
  <c r="D154" i="11"/>
  <c r="A154" i="11"/>
  <c r="B156" i="10"/>
  <c r="F155" i="10"/>
  <c r="E155" i="10"/>
  <c r="D155" i="10"/>
  <c r="C155" i="10"/>
  <c r="A155" i="10"/>
  <c r="G155" i="10"/>
  <c r="G155" i="9"/>
  <c r="B156" i="9"/>
  <c r="F155" i="9"/>
  <c r="E155" i="9"/>
  <c r="D155" i="9"/>
  <c r="C155" i="9"/>
  <c r="A155" i="9"/>
  <c r="G156" i="9" l="1"/>
  <c r="E156" i="9"/>
  <c r="B157" i="9"/>
  <c r="F156" i="9"/>
  <c r="D156" i="9"/>
  <c r="A156" i="9"/>
  <c r="C156" i="9"/>
  <c r="D156" i="10"/>
  <c r="C156" i="10"/>
  <c r="E156" i="10"/>
  <c r="A156" i="10"/>
  <c r="G156" i="10"/>
  <c r="F156" i="10"/>
  <c r="B157" i="10"/>
  <c r="B156" i="11"/>
  <c r="G155" i="11"/>
  <c r="F155" i="11"/>
  <c r="E155" i="11"/>
  <c r="D155" i="11"/>
  <c r="C155" i="11"/>
  <c r="A155" i="11"/>
  <c r="A157" i="10" l="1"/>
  <c r="B158" i="10"/>
  <c r="G157" i="10"/>
  <c r="F157" i="10"/>
  <c r="E157" i="10"/>
  <c r="D157" i="10"/>
  <c r="C157" i="10"/>
  <c r="A156" i="11"/>
  <c r="E156" i="11"/>
  <c r="D156" i="11"/>
  <c r="C156" i="11"/>
  <c r="B157" i="11"/>
  <c r="G156" i="11"/>
  <c r="F156" i="11"/>
  <c r="D157" i="9"/>
  <c r="E157" i="9"/>
  <c r="C157" i="9"/>
  <c r="A157" i="9"/>
  <c r="F157" i="9"/>
  <c r="G157" i="9"/>
  <c r="B158" i="9"/>
  <c r="B158" i="11" l="1"/>
  <c r="G157" i="11"/>
  <c r="F157" i="11"/>
  <c r="E157" i="11"/>
  <c r="D157" i="11"/>
  <c r="A157" i="11"/>
  <c r="C157" i="11"/>
  <c r="B159" i="9"/>
  <c r="G158" i="9"/>
  <c r="E158" i="9"/>
  <c r="F158" i="9"/>
  <c r="A158" i="9"/>
  <c r="D158" i="9"/>
  <c r="C158" i="9"/>
  <c r="F158" i="10"/>
  <c r="E158" i="10"/>
  <c r="D158" i="10"/>
  <c r="G158" i="10"/>
  <c r="C158" i="10"/>
  <c r="A158" i="10"/>
  <c r="B159" i="10"/>
  <c r="F159" i="9" l="1"/>
  <c r="G159" i="9"/>
  <c r="B160" i="9"/>
  <c r="E159" i="9"/>
  <c r="D159" i="9"/>
  <c r="C159" i="9"/>
  <c r="A159" i="9"/>
  <c r="C159" i="10"/>
  <c r="E159" i="10"/>
  <c r="D159" i="10"/>
  <c r="A159" i="10"/>
  <c r="G159" i="10"/>
  <c r="F159" i="10"/>
  <c r="B160" i="10"/>
  <c r="D158" i="11"/>
  <c r="C158" i="11"/>
  <c r="A158" i="11"/>
  <c r="B159" i="11"/>
  <c r="G158" i="11"/>
  <c r="F158" i="11"/>
  <c r="E158" i="11"/>
  <c r="G160" i="10" l="1"/>
  <c r="F160" i="10"/>
  <c r="B161" i="10"/>
  <c r="D160" i="10"/>
  <c r="C160" i="10"/>
  <c r="A160" i="10"/>
  <c r="E160" i="10"/>
  <c r="B161" i="9"/>
  <c r="C160" i="9"/>
  <c r="A160" i="9"/>
  <c r="G160" i="9"/>
  <c r="F160" i="9"/>
  <c r="E160" i="9"/>
  <c r="D160" i="9"/>
  <c r="B160" i="11"/>
  <c r="G159" i="11"/>
  <c r="F159" i="11"/>
  <c r="E159" i="11"/>
  <c r="D159" i="11"/>
  <c r="C159" i="11"/>
  <c r="A159" i="11"/>
  <c r="F160" i="11" l="1"/>
  <c r="E160" i="11"/>
  <c r="D160" i="11"/>
  <c r="C160" i="11"/>
  <c r="A160" i="11"/>
  <c r="B161" i="11"/>
  <c r="G160" i="11"/>
  <c r="D161" i="9"/>
  <c r="B162" i="9"/>
  <c r="G161" i="9"/>
  <c r="E161" i="9"/>
  <c r="F161" i="9"/>
  <c r="C161" i="9"/>
  <c r="A161" i="9"/>
  <c r="E161" i="10"/>
  <c r="A161" i="10"/>
  <c r="G161" i="10"/>
  <c r="F161" i="10"/>
  <c r="D161" i="10"/>
  <c r="C161" i="10"/>
  <c r="B162" i="10"/>
  <c r="A162" i="9" l="1"/>
  <c r="G162" i="9"/>
  <c r="F162" i="9"/>
  <c r="E162" i="9"/>
  <c r="D162" i="9"/>
  <c r="C162" i="9"/>
  <c r="B163" i="9"/>
  <c r="B162" i="11"/>
  <c r="E161" i="11"/>
  <c r="A161" i="11"/>
  <c r="G161" i="11"/>
  <c r="F161" i="11"/>
  <c r="D161" i="11"/>
  <c r="C161" i="11"/>
  <c r="B163" i="10"/>
  <c r="D162" i="10"/>
  <c r="C162" i="10"/>
  <c r="A162" i="10"/>
  <c r="G162" i="10"/>
  <c r="F162" i="10"/>
  <c r="E162" i="10"/>
  <c r="G163" i="10" l="1"/>
  <c r="F163" i="10"/>
  <c r="C163" i="10"/>
  <c r="A163" i="10"/>
  <c r="B164" i="10"/>
  <c r="E163" i="10"/>
  <c r="D163" i="10"/>
  <c r="G162" i="11"/>
  <c r="F162" i="11"/>
  <c r="E162" i="11"/>
  <c r="D162" i="11"/>
  <c r="C162" i="11"/>
  <c r="A162" i="11"/>
  <c r="B163" i="11"/>
  <c r="F163" i="9"/>
  <c r="D163" i="9"/>
  <c r="A163" i="9"/>
  <c r="G163" i="9"/>
  <c r="B164" i="9"/>
  <c r="E163" i="9"/>
  <c r="C163" i="9"/>
  <c r="A163" i="11" l="1"/>
  <c r="B164" i="11"/>
  <c r="G163" i="11"/>
  <c r="F163" i="11"/>
  <c r="D163" i="11"/>
  <c r="E163" i="11"/>
  <c r="C163" i="11"/>
  <c r="G164" i="10"/>
  <c r="F164" i="10"/>
  <c r="E164" i="10"/>
  <c r="D164" i="10"/>
  <c r="C164" i="10"/>
  <c r="B165" i="10"/>
  <c r="A164" i="10"/>
  <c r="C164" i="9"/>
  <c r="B165" i="9"/>
  <c r="G164" i="9"/>
  <c r="F164" i="9"/>
  <c r="E164" i="9"/>
  <c r="D164" i="9"/>
  <c r="A164" i="9"/>
  <c r="F165" i="9" l="1"/>
  <c r="G165" i="9"/>
  <c r="E165" i="9"/>
  <c r="D165" i="9"/>
  <c r="C165" i="9"/>
  <c r="A165" i="9"/>
  <c r="B166" i="9"/>
  <c r="B166" i="10"/>
  <c r="E165" i="10"/>
  <c r="D165" i="10"/>
  <c r="C165" i="10"/>
  <c r="G165" i="10"/>
  <c r="F165" i="10"/>
  <c r="A165" i="10"/>
  <c r="B165" i="11"/>
  <c r="G164" i="11"/>
  <c r="F164" i="11"/>
  <c r="E164" i="11"/>
  <c r="D164" i="11"/>
  <c r="C164" i="11"/>
  <c r="A164" i="11"/>
  <c r="E166" i="9" l="1"/>
  <c r="A166" i="9"/>
  <c r="B167" i="9"/>
  <c r="G166" i="9"/>
  <c r="F166" i="9"/>
  <c r="D166" i="9"/>
  <c r="C166" i="9"/>
  <c r="C165" i="11"/>
  <c r="A165" i="11"/>
  <c r="B166" i="11"/>
  <c r="F165" i="11"/>
  <c r="E165" i="11"/>
  <c r="D165" i="11"/>
  <c r="G165" i="11"/>
  <c r="A166" i="10"/>
  <c r="G166" i="10"/>
  <c r="E166" i="10"/>
  <c r="D166" i="10"/>
  <c r="C166" i="10"/>
  <c r="B167" i="10"/>
  <c r="F166" i="10"/>
  <c r="B167" i="11" l="1"/>
  <c r="G166" i="11"/>
  <c r="F166" i="11"/>
  <c r="E166" i="11"/>
  <c r="A166" i="11"/>
  <c r="D166" i="11"/>
  <c r="C166" i="11"/>
  <c r="G167" i="10"/>
  <c r="F167" i="10"/>
  <c r="E167" i="10"/>
  <c r="B168" i="10"/>
  <c r="D167" i="10"/>
  <c r="C167" i="10"/>
  <c r="A167" i="10"/>
  <c r="B168" i="9"/>
  <c r="G167" i="9"/>
  <c r="F167" i="9"/>
  <c r="E167" i="9"/>
  <c r="D167" i="9"/>
  <c r="C167" i="9"/>
  <c r="A167" i="9"/>
  <c r="D168" i="10" l="1"/>
  <c r="C168" i="10"/>
  <c r="B169" i="10"/>
  <c r="F168" i="10"/>
  <c r="E168" i="10"/>
  <c r="A168" i="10"/>
  <c r="G168" i="10"/>
  <c r="G168" i="9"/>
  <c r="C168" i="9"/>
  <c r="A168" i="9"/>
  <c r="F168" i="9"/>
  <c r="E168" i="9"/>
  <c r="D168" i="9"/>
  <c r="B169" i="9"/>
  <c r="E167" i="11"/>
  <c r="D167" i="11"/>
  <c r="C167" i="11"/>
  <c r="A167" i="11"/>
  <c r="F167" i="11"/>
  <c r="B168" i="11"/>
  <c r="G167" i="11"/>
  <c r="B170" i="9" l="1"/>
  <c r="G169" i="9"/>
  <c r="F169" i="9"/>
  <c r="E169" i="9"/>
  <c r="D169" i="9"/>
  <c r="C169" i="9"/>
  <c r="A169" i="9"/>
  <c r="B169" i="11"/>
  <c r="G168" i="11"/>
  <c r="F168" i="11"/>
  <c r="E168" i="11"/>
  <c r="D168" i="11"/>
  <c r="C168" i="11"/>
  <c r="A168" i="11"/>
  <c r="B170" i="10"/>
  <c r="G169" i="10"/>
  <c r="A169" i="10"/>
  <c r="F169" i="10"/>
  <c r="E169" i="10"/>
  <c r="D169" i="10"/>
  <c r="C169" i="10"/>
  <c r="F170" i="10" l="1"/>
  <c r="E170" i="10"/>
  <c r="A170" i="10"/>
  <c r="B171" i="10"/>
  <c r="G170" i="10"/>
  <c r="D170" i="10"/>
  <c r="C170" i="10"/>
  <c r="G169" i="11"/>
  <c r="F169" i="11"/>
  <c r="E169" i="11"/>
  <c r="D169" i="11"/>
  <c r="C169" i="11"/>
  <c r="A169" i="11"/>
  <c r="B170" i="11"/>
  <c r="B171" i="9"/>
  <c r="E170" i="9"/>
  <c r="C170" i="9"/>
  <c r="G170" i="9"/>
  <c r="F170" i="9"/>
  <c r="D170" i="9"/>
  <c r="A170" i="9"/>
  <c r="E171" i="9" l="1"/>
  <c r="D171" i="9"/>
  <c r="C171" i="9"/>
  <c r="A171" i="9"/>
  <c r="G171" i="9"/>
  <c r="F171" i="9"/>
  <c r="B172" i="9"/>
  <c r="B171" i="11"/>
  <c r="F170" i="11"/>
  <c r="C170" i="11"/>
  <c r="A170" i="11"/>
  <c r="G170" i="11"/>
  <c r="E170" i="11"/>
  <c r="D170" i="11"/>
  <c r="B172" i="10"/>
  <c r="F171" i="10"/>
  <c r="E171" i="10"/>
  <c r="D171" i="10"/>
  <c r="C171" i="10"/>
  <c r="A171" i="10"/>
  <c r="G171" i="10"/>
  <c r="G172" i="10" l="1"/>
  <c r="D172" i="10"/>
  <c r="C172" i="10"/>
  <c r="E172" i="10"/>
  <c r="A172" i="10"/>
  <c r="B173" i="10"/>
  <c r="F172" i="10"/>
  <c r="B172" i="11"/>
  <c r="G171" i="11"/>
  <c r="F171" i="11"/>
  <c r="E171" i="11"/>
  <c r="D171" i="11"/>
  <c r="C171" i="11"/>
  <c r="A171" i="11"/>
  <c r="G172" i="9"/>
  <c r="E172" i="9"/>
  <c r="B173" i="9"/>
  <c r="F172" i="9"/>
  <c r="A172" i="9"/>
  <c r="C172" i="9"/>
  <c r="D172" i="9"/>
  <c r="A173" i="10" l="1"/>
  <c r="B174" i="10"/>
  <c r="F173" i="10"/>
  <c r="E173" i="10"/>
  <c r="C173" i="10"/>
  <c r="D173" i="10"/>
  <c r="G173" i="10"/>
  <c r="A172" i="11"/>
  <c r="B173" i="11"/>
  <c r="G172" i="11"/>
  <c r="E172" i="11"/>
  <c r="F172" i="11"/>
  <c r="D172" i="11"/>
  <c r="C172" i="11"/>
  <c r="D173" i="9"/>
  <c r="B174" i="9"/>
  <c r="G173" i="9"/>
  <c r="F173" i="9"/>
  <c r="E173" i="9"/>
  <c r="C173" i="9"/>
  <c r="A173" i="9"/>
  <c r="B175" i="9" l="1"/>
  <c r="G174" i="9"/>
  <c r="C174" i="9"/>
  <c r="A174" i="9"/>
  <c r="F174" i="9"/>
  <c r="E174" i="9"/>
  <c r="D174" i="9"/>
  <c r="B174" i="11"/>
  <c r="G173" i="11"/>
  <c r="F173" i="11"/>
  <c r="E173" i="11"/>
  <c r="D173" i="11"/>
  <c r="C173" i="11"/>
  <c r="A173" i="11"/>
  <c r="B175" i="10"/>
  <c r="F174" i="10"/>
  <c r="E174" i="10"/>
  <c r="D174" i="10"/>
  <c r="G174" i="10"/>
  <c r="C174" i="10"/>
  <c r="A174" i="10"/>
  <c r="C175" i="10" l="1"/>
  <c r="G175" i="10"/>
  <c r="F175" i="10"/>
  <c r="D175" i="10"/>
  <c r="A175" i="10"/>
  <c r="E175" i="10"/>
  <c r="B176" i="10"/>
  <c r="D174" i="11"/>
  <c r="C174" i="11"/>
  <c r="A174" i="11"/>
  <c r="G174" i="11"/>
  <c r="F174" i="11"/>
  <c r="E174" i="11"/>
  <c r="B175" i="11"/>
  <c r="F175" i="9"/>
  <c r="B176" i="9"/>
  <c r="G175" i="9"/>
  <c r="E175" i="9"/>
  <c r="D175" i="9"/>
  <c r="C175" i="9"/>
  <c r="A175" i="9"/>
  <c r="B177" i="9" l="1"/>
  <c r="G176" i="9"/>
  <c r="F176" i="9"/>
  <c r="E176" i="9"/>
  <c r="D176" i="9"/>
  <c r="C176" i="9"/>
  <c r="A176" i="9"/>
  <c r="B176" i="11"/>
  <c r="G175" i="11"/>
  <c r="F175" i="11"/>
  <c r="C175" i="11"/>
  <c r="E175" i="11"/>
  <c r="D175" i="11"/>
  <c r="A175" i="11"/>
  <c r="G176" i="10"/>
  <c r="F176" i="10"/>
  <c r="B177" i="10"/>
  <c r="E176" i="10"/>
  <c r="C176" i="10"/>
  <c r="D176" i="10"/>
  <c r="A176" i="10"/>
  <c r="F176" i="11" l="1"/>
  <c r="E176" i="11"/>
  <c r="D176" i="11"/>
  <c r="C176" i="11"/>
  <c r="A176" i="11"/>
  <c r="B177" i="11"/>
  <c r="G176" i="11"/>
  <c r="E177" i="10"/>
  <c r="D177" i="10"/>
  <c r="A177" i="10"/>
  <c r="B178" i="10"/>
  <c r="G177" i="10"/>
  <c r="F177" i="10"/>
  <c r="C177" i="10"/>
  <c r="D177" i="9"/>
  <c r="A177" i="9"/>
  <c r="B178" i="9"/>
  <c r="G177" i="9"/>
  <c r="F177" i="9"/>
  <c r="E177" i="9"/>
  <c r="C177" i="9"/>
  <c r="B179" i="10" l="1"/>
  <c r="G178" i="10"/>
  <c r="F178" i="10"/>
  <c r="D178" i="10"/>
  <c r="C178" i="10"/>
  <c r="A178" i="10"/>
  <c r="E178" i="10"/>
  <c r="B178" i="11"/>
  <c r="G177" i="11"/>
  <c r="F177" i="11"/>
  <c r="E177" i="11"/>
  <c r="D177" i="11"/>
  <c r="C177" i="11"/>
  <c r="A177" i="11"/>
  <c r="A178" i="9"/>
  <c r="B179" i="9"/>
  <c r="G178" i="9"/>
  <c r="F178" i="9"/>
  <c r="E178" i="9"/>
  <c r="D178" i="9"/>
  <c r="C178" i="9"/>
  <c r="F179" i="9" l="1"/>
  <c r="D179" i="9"/>
  <c r="G179" i="9"/>
  <c r="E179" i="9"/>
  <c r="C179" i="9"/>
  <c r="A179" i="9"/>
  <c r="B180" i="9"/>
  <c r="G178" i="11"/>
  <c r="F178" i="11"/>
  <c r="E178" i="11"/>
  <c r="D178" i="11"/>
  <c r="C178" i="11"/>
  <c r="A178" i="11"/>
  <c r="B179" i="11"/>
  <c r="G179" i="10"/>
  <c r="F179" i="10"/>
  <c r="C179" i="10"/>
  <c r="A179" i="10"/>
  <c r="E179" i="10"/>
  <c r="D179" i="10"/>
  <c r="B180" i="10"/>
  <c r="A179" i="11" l="1"/>
  <c r="G179" i="11"/>
  <c r="D179" i="11"/>
  <c r="C179" i="11"/>
  <c r="B180" i="11"/>
  <c r="F179" i="11"/>
  <c r="E179" i="11"/>
  <c r="C180" i="9"/>
  <c r="A180" i="9"/>
  <c r="B181" i="9"/>
  <c r="D180" i="9"/>
  <c r="E180" i="9"/>
  <c r="G180" i="9"/>
  <c r="F180" i="9"/>
  <c r="B181" i="10"/>
  <c r="G180" i="10"/>
  <c r="F180" i="10"/>
  <c r="D180" i="10"/>
  <c r="C180" i="10"/>
  <c r="A180" i="10"/>
  <c r="E180" i="10"/>
  <c r="F181" i="9" l="1"/>
  <c r="B182" i="9"/>
  <c r="G181" i="9"/>
  <c r="E181" i="9"/>
  <c r="D181" i="9"/>
  <c r="C181" i="9"/>
  <c r="A181" i="9"/>
  <c r="B182" i="10"/>
  <c r="E181" i="10"/>
  <c r="D181" i="10"/>
  <c r="C181" i="10"/>
  <c r="G181" i="10"/>
  <c r="F181" i="10"/>
  <c r="A181" i="10"/>
  <c r="B181" i="11"/>
  <c r="G180" i="11"/>
  <c r="F180" i="11"/>
  <c r="E180" i="11"/>
  <c r="D180" i="11"/>
  <c r="C180" i="11"/>
  <c r="A180" i="11"/>
  <c r="C181" i="11" l="1"/>
  <c r="A181" i="11"/>
  <c r="B182" i="11"/>
  <c r="F181" i="11"/>
  <c r="G181" i="11"/>
  <c r="E181" i="11"/>
  <c r="D181" i="11"/>
  <c r="A182" i="10"/>
  <c r="E182" i="10"/>
  <c r="D182" i="10"/>
  <c r="C182" i="10"/>
  <c r="B183" i="10"/>
  <c r="G182" i="10"/>
  <c r="F182" i="10"/>
  <c r="E182" i="9"/>
  <c r="A182" i="9"/>
  <c r="G182" i="9"/>
  <c r="F182" i="9"/>
  <c r="D182" i="9"/>
  <c r="C182" i="9"/>
  <c r="B183" i="9"/>
  <c r="G183" i="10" l="1"/>
  <c r="F183" i="10"/>
  <c r="E183" i="10"/>
  <c r="B184" i="10"/>
  <c r="D183" i="10"/>
  <c r="C183" i="10"/>
  <c r="A183" i="10"/>
  <c r="B184" i="9"/>
  <c r="G183" i="9"/>
  <c r="F183" i="9"/>
  <c r="E183" i="9"/>
  <c r="D183" i="9"/>
  <c r="C183" i="9"/>
  <c r="A183" i="9"/>
  <c r="B183" i="11"/>
  <c r="G182" i="11"/>
  <c r="F182" i="11"/>
  <c r="E182" i="11"/>
  <c r="D182" i="11"/>
  <c r="C182" i="11"/>
  <c r="A182" i="11"/>
  <c r="E183" i="11" l="1"/>
  <c r="D183" i="11"/>
  <c r="C183" i="11"/>
  <c r="A183" i="11"/>
  <c r="G183" i="11"/>
  <c r="F183" i="11"/>
  <c r="B184" i="11"/>
  <c r="G184" i="9"/>
  <c r="C184" i="9"/>
  <c r="A184" i="9"/>
  <c r="B185" i="9"/>
  <c r="F184" i="9"/>
  <c r="E184" i="9"/>
  <c r="D184" i="9"/>
  <c r="D184" i="10"/>
  <c r="C184" i="10"/>
  <c r="B185" i="10"/>
  <c r="G184" i="10"/>
  <c r="F184" i="10"/>
  <c r="E184" i="10"/>
  <c r="A184" i="10"/>
  <c r="B185" i="11" l="1"/>
  <c r="G184" i="11"/>
  <c r="D184" i="11"/>
  <c r="A184" i="11"/>
  <c r="F184" i="11"/>
  <c r="E184" i="11"/>
  <c r="C184" i="11"/>
  <c r="E185" i="9"/>
  <c r="D185" i="9"/>
  <c r="C185" i="9"/>
  <c r="A185" i="9"/>
  <c r="B186" i="9"/>
  <c r="G185" i="9"/>
  <c r="F185" i="9"/>
  <c r="B186" i="10"/>
  <c r="G185" i="10"/>
  <c r="E185" i="10"/>
  <c r="D185" i="10"/>
  <c r="A185" i="10"/>
  <c r="F185" i="10"/>
  <c r="C185" i="10"/>
  <c r="B187" i="9" l="1"/>
  <c r="E186" i="9"/>
  <c r="C186" i="9"/>
  <c r="A186" i="9"/>
  <c r="F186" i="9"/>
  <c r="G186" i="9"/>
  <c r="D186" i="9"/>
  <c r="F186" i="10"/>
  <c r="E186" i="10"/>
  <c r="A186" i="10"/>
  <c r="B187" i="10"/>
  <c r="D186" i="10"/>
  <c r="C186" i="10"/>
  <c r="G186" i="10"/>
  <c r="G185" i="11"/>
  <c r="F185" i="11"/>
  <c r="E185" i="11"/>
  <c r="D185" i="11"/>
  <c r="C185" i="11"/>
  <c r="A185" i="11"/>
  <c r="B186" i="11"/>
  <c r="B188" i="10" l="1"/>
  <c r="G187" i="10"/>
  <c r="F187" i="10"/>
  <c r="E187" i="10"/>
  <c r="D187" i="10"/>
  <c r="A187" i="10"/>
  <c r="C187" i="10"/>
  <c r="B187" i="11"/>
  <c r="G186" i="11"/>
  <c r="F186" i="11"/>
  <c r="E186" i="11"/>
  <c r="C186" i="11"/>
  <c r="A186" i="11"/>
  <c r="D186" i="11"/>
  <c r="B188" i="9"/>
  <c r="G187" i="9"/>
  <c r="F187" i="9"/>
  <c r="E187" i="9"/>
  <c r="D187" i="9"/>
  <c r="C187" i="9"/>
  <c r="A187" i="9"/>
  <c r="G188" i="9" l="1"/>
  <c r="E188" i="9"/>
  <c r="C188" i="9"/>
  <c r="A188" i="9"/>
  <c r="B189" i="9"/>
  <c r="F188" i="9"/>
  <c r="D188" i="9"/>
  <c r="B188" i="11"/>
  <c r="G187" i="11"/>
  <c r="F187" i="11"/>
  <c r="E187" i="11"/>
  <c r="D187" i="11"/>
  <c r="C187" i="11"/>
  <c r="A187" i="11"/>
  <c r="G188" i="10"/>
  <c r="D188" i="10"/>
  <c r="C188" i="10"/>
  <c r="B189" i="10"/>
  <c r="E188" i="10"/>
  <c r="A188" i="10"/>
  <c r="F188" i="10"/>
  <c r="A188" i="11" l="1"/>
  <c r="E188" i="11"/>
  <c r="D188" i="11"/>
  <c r="C188" i="11"/>
  <c r="G188" i="11"/>
  <c r="B189" i="11"/>
  <c r="F188" i="11"/>
  <c r="D189" i="9"/>
  <c r="B190" i="9"/>
  <c r="G189" i="9"/>
  <c r="F189" i="9"/>
  <c r="E189" i="9"/>
  <c r="C189" i="9"/>
  <c r="A189" i="9"/>
  <c r="A189" i="10"/>
  <c r="C189" i="10"/>
  <c r="B190" i="10"/>
  <c r="G189" i="10"/>
  <c r="F189" i="10"/>
  <c r="E189" i="10"/>
  <c r="D189" i="10"/>
  <c r="B190" i="11" l="1"/>
  <c r="G189" i="11"/>
  <c r="F189" i="11"/>
  <c r="E189" i="11"/>
  <c r="D189" i="11"/>
  <c r="A189" i="11"/>
  <c r="C189" i="11"/>
  <c r="B191" i="9"/>
  <c r="G190" i="9"/>
  <c r="F190" i="9"/>
  <c r="E190" i="9"/>
  <c r="D190" i="9"/>
  <c r="C190" i="9"/>
  <c r="A190" i="9"/>
  <c r="B191" i="10"/>
  <c r="F190" i="10"/>
  <c r="E190" i="10"/>
  <c r="D190" i="10"/>
  <c r="G190" i="10"/>
  <c r="A190" i="10"/>
  <c r="C190" i="10"/>
  <c r="C191" i="10" l="1"/>
  <c r="B192" i="10"/>
  <c r="G191" i="10"/>
  <c r="F191" i="10"/>
  <c r="E191" i="10"/>
  <c r="D191" i="10"/>
  <c r="A191" i="10"/>
  <c r="F191" i="9"/>
  <c r="C191" i="9"/>
  <c r="A191" i="9"/>
  <c r="B192" i="9"/>
  <c r="G191" i="9"/>
  <c r="E191" i="9"/>
  <c r="D191" i="9"/>
  <c r="D190" i="11"/>
  <c r="C190" i="11"/>
  <c r="A190" i="11"/>
  <c r="B191" i="11"/>
  <c r="G190" i="11"/>
  <c r="F190" i="11"/>
  <c r="E190" i="11"/>
  <c r="B193" i="9" l="1"/>
  <c r="G192" i="9"/>
  <c r="F192" i="9"/>
  <c r="E192" i="9"/>
  <c r="D192" i="9"/>
  <c r="C192" i="9"/>
  <c r="A192" i="9"/>
  <c r="B192" i="11"/>
  <c r="G191" i="11"/>
  <c r="F191" i="11"/>
  <c r="E191" i="11"/>
  <c r="D191" i="11"/>
  <c r="C191" i="11"/>
  <c r="A191" i="11"/>
  <c r="G192" i="10"/>
  <c r="F192" i="10"/>
  <c r="C192" i="10"/>
  <c r="B193" i="10"/>
  <c r="E192" i="10"/>
  <c r="D192" i="10"/>
  <c r="A192" i="10"/>
  <c r="F192" i="11" l="1"/>
  <c r="E192" i="11"/>
  <c r="D192" i="11"/>
  <c r="C192" i="11"/>
  <c r="A192" i="11"/>
  <c r="B193" i="11"/>
  <c r="G192" i="11"/>
  <c r="E193" i="10"/>
  <c r="D193" i="10"/>
  <c r="A193" i="10"/>
  <c r="B194" i="10"/>
  <c r="G193" i="10"/>
  <c r="F193" i="10"/>
  <c r="C193" i="10"/>
  <c r="D193" i="9"/>
  <c r="B194" i="9"/>
  <c r="G193" i="9"/>
  <c r="F193" i="9"/>
  <c r="E193" i="9"/>
  <c r="C193" i="9"/>
  <c r="A193" i="9"/>
  <c r="B195" i="10" l="1"/>
  <c r="G194" i="10"/>
  <c r="F194" i="10"/>
  <c r="E194" i="10"/>
  <c r="D194" i="10"/>
  <c r="C194" i="10"/>
  <c r="A194" i="10"/>
  <c r="A194" i="9"/>
  <c r="B195" i="9"/>
  <c r="D194" i="9"/>
  <c r="E194" i="9"/>
  <c r="C194" i="9"/>
  <c r="G194" i="9"/>
  <c r="F194" i="9"/>
  <c r="B194" i="11"/>
  <c r="E193" i="11"/>
  <c r="A193" i="11"/>
  <c r="G193" i="11"/>
  <c r="F193" i="11"/>
  <c r="D193" i="11"/>
  <c r="C193" i="11"/>
  <c r="G194" i="11" l="1"/>
  <c r="F194" i="11"/>
  <c r="E194" i="11"/>
  <c r="D194" i="11"/>
  <c r="C194" i="11"/>
  <c r="A194" i="11"/>
  <c r="B195" i="11"/>
  <c r="F195" i="9"/>
  <c r="D195" i="9"/>
  <c r="B196" i="9"/>
  <c r="G195" i="9"/>
  <c r="E195" i="9"/>
  <c r="C195" i="9"/>
  <c r="A195" i="9"/>
  <c r="G195" i="10"/>
  <c r="F195" i="10"/>
  <c r="C195" i="10"/>
  <c r="A195" i="10"/>
  <c r="E195" i="10"/>
  <c r="B196" i="10"/>
  <c r="D195" i="10"/>
  <c r="C196" i="9" l="1"/>
  <c r="G196" i="9"/>
  <c r="F196" i="9"/>
  <c r="E196" i="9"/>
  <c r="D196" i="9"/>
  <c r="A196" i="9"/>
  <c r="B197" i="9"/>
  <c r="A195" i="11"/>
  <c r="G195" i="11"/>
  <c r="B196" i="11"/>
  <c r="F195" i="11"/>
  <c r="E195" i="11"/>
  <c r="D195" i="11"/>
  <c r="C195" i="11"/>
  <c r="A196" i="10"/>
  <c r="B197" i="10"/>
  <c r="G196" i="10"/>
  <c r="F196" i="10"/>
  <c r="E196" i="10"/>
  <c r="C196" i="10"/>
  <c r="D196" i="10"/>
  <c r="B198" i="10" l="1"/>
  <c r="E197" i="10"/>
  <c r="D197" i="10"/>
  <c r="C197" i="10"/>
  <c r="G197" i="10"/>
  <c r="F197" i="10"/>
  <c r="A197" i="10"/>
  <c r="B197" i="11"/>
  <c r="G196" i="11"/>
  <c r="F196" i="11"/>
  <c r="E196" i="11"/>
  <c r="D196" i="11"/>
  <c r="C196" i="11"/>
  <c r="A196" i="11"/>
  <c r="F197" i="9"/>
  <c r="B198" i="9"/>
  <c r="C197" i="9"/>
  <c r="G197" i="9"/>
  <c r="E197" i="9"/>
  <c r="D197" i="9"/>
  <c r="A197" i="9"/>
  <c r="E198" i="9" l="1"/>
  <c r="A198" i="9"/>
  <c r="B199" i="9"/>
  <c r="G198" i="9"/>
  <c r="F198" i="9"/>
  <c r="D198" i="9"/>
  <c r="C198" i="9"/>
  <c r="C197" i="11"/>
  <c r="A197" i="11"/>
  <c r="B198" i="11"/>
  <c r="G197" i="11"/>
  <c r="F197" i="11"/>
  <c r="E197" i="11"/>
  <c r="D197" i="11"/>
  <c r="A198" i="10"/>
  <c r="G198" i="10"/>
  <c r="E198" i="10"/>
  <c r="D198" i="10"/>
  <c r="C198" i="10"/>
  <c r="B199" i="10"/>
  <c r="F198" i="10"/>
  <c r="B199" i="11" l="1"/>
  <c r="G198" i="11"/>
  <c r="F198" i="11"/>
  <c r="E198" i="11"/>
  <c r="D198" i="11"/>
  <c r="C198" i="11"/>
  <c r="A198" i="11"/>
  <c r="E199" i="9"/>
  <c r="D199" i="9"/>
  <c r="C199" i="9"/>
  <c r="A199" i="9"/>
  <c r="B200" i="9"/>
  <c r="G199" i="9"/>
  <c r="F199" i="9"/>
  <c r="G199" i="10"/>
  <c r="F199" i="10"/>
  <c r="E199" i="10"/>
  <c r="A199" i="10"/>
  <c r="B200" i="10"/>
  <c r="D199" i="10"/>
  <c r="C199" i="10"/>
  <c r="G200" i="9" l="1"/>
  <c r="C200" i="9"/>
  <c r="A200" i="9"/>
  <c r="B201" i="9"/>
  <c r="D200" i="9"/>
  <c r="E200" i="9"/>
  <c r="F200" i="9"/>
  <c r="D200" i="10"/>
  <c r="C200" i="10"/>
  <c r="B201" i="10"/>
  <c r="G200" i="10"/>
  <c r="E200" i="10"/>
  <c r="F200" i="10"/>
  <c r="A200" i="10"/>
  <c r="E199" i="11"/>
  <c r="D199" i="11"/>
  <c r="C199" i="11"/>
  <c r="A199" i="11"/>
  <c r="B200" i="11"/>
  <c r="F199" i="11"/>
  <c r="G199" i="11"/>
  <c r="B202" i="9" l="1"/>
  <c r="G201" i="9"/>
  <c r="A201" i="9"/>
  <c r="F201" i="9"/>
  <c r="E201" i="9"/>
  <c r="D201" i="9"/>
  <c r="C201" i="9"/>
  <c r="B202" i="10"/>
  <c r="G201" i="10"/>
  <c r="E201" i="10"/>
  <c r="D201" i="10"/>
  <c r="C201" i="10"/>
  <c r="A201" i="10"/>
  <c r="F201" i="10"/>
  <c r="G200" i="11"/>
  <c r="E200" i="11"/>
  <c r="B201" i="11"/>
  <c r="D200" i="11"/>
  <c r="F200" i="11"/>
  <c r="C200" i="11"/>
  <c r="A200" i="11"/>
  <c r="F202" i="10" l="1"/>
  <c r="E202" i="10"/>
  <c r="A202" i="10"/>
  <c r="D202" i="10"/>
  <c r="C202" i="10"/>
  <c r="B203" i="10"/>
  <c r="G202" i="10"/>
  <c r="B202" i="11"/>
  <c r="G201" i="11"/>
  <c r="F201" i="11"/>
  <c r="E201" i="11"/>
  <c r="D201" i="11"/>
  <c r="C201" i="11"/>
  <c r="A201" i="11"/>
  <c r="B203" i="9"/>
  <c r="E202" i="9"/>
  <c r="C202" i="9"/>
  <c r="D202" i="9"/>
  <c r="A202" i="9"/>
  <c r="F202" i="9"/>
  <c r="G202" i="9"/>
  <c r="B204" i="9" l="1"/>
  <c r="G203" i="9"/>
  <c r="F203" i="9"/>
  <c r="E203" i="9"/>
  <c r="D203" i="9"/>
  <c r="C203" i="9"/>
  <c r="A203" i="9"/>
  <c r="B203" i="11"/>
  <c r="G202" i="11"/>
  <c r="A202" i="11"/>
  <c r="F202" i="11"/>
  <c r="E202" i="11"/>
  <c r="D202" i="11"/>
  <c r="C202" i="11"/>
  <c r="B204" i="10"/>
  <c r="G203" i="10"/>
  <c r="E203" i="10"/>
  <c r="D203" i="10"/>
  <c r="F203" i="10"/>
  <c r="A203" i="10"/>
  <c r="C203" i="10"/>
  <c r="B204" i="11" l="1"/>
  <c r="G203" i="11"/>
  <c r="F203" i="11"/>
  <c r="C203" i="11"/>
  <c r="D203" i="11"/>
  <c r="A203" i="11"/>
  <c r="E203" i="11"/>
  <c r="G204" i="10"/>
  <c r="E204" i="10"/>
  <c r="D204" i="10"/>
  <c r="C204" i="10"/>
  <c r="B205" i="10"/>
  <c r="F204" i="10"/>
  <c r="A204" i="10"/>
  <c r="G204" i="9"/>
  <c r="E204" i="9"/>
  <c r="B205" i="9"/>
  <c r="F204" i="9"/>
  <c r="D204" i="9"/>
  <c r="C204" i="9"/>
  <c r="A204" i="9"/>
  <c r="A205" i="10" l="1"/>
  <c r="G205" i="10"/>
  <c r="F205" i="10"/>
  <c r="D205" i="10"/>
  <c r="C205" i="10"/>
  <c r="B206" i="10"/>
  <c r="E205" i="10"/>
  <c r="D205" i="9"/>
  <c r="C205" i="9"/>
  <c r="A205" i="9"/>
  <c r="B206" i="9"/>
  <c r="G205" i="9"/>
  <c r="F205" i="9"/>
  <c r="E205" i="9"/>
  <c r="B205" i="11"/>
  <c r="F204" i="11"/>
  <c r="E204" i="11"/>
  <c r="D204" i="11"/>
  <c r="C204" i="11"/>
  <c r="A204" i="11"/>
  <c r="G204" i="11"/>
  <c r="B207" i="9" l="1"/>
  <c r="G206" i="9"/>
  <c r="F206" i="9"/>
  <c r="E206" i="9"/>
  <c r="D206" i="9"/>
  <c r="C206" i="9"/>
  <c r="A206" i="9"/>
  <c r="B207" i="10"/>
  <c r="G206" i="10"/>
  <c r="F206" i="10"/>
  <c r="E206" i="10"/>
  <c r="D206" i="10"/>
  <c r="C206" i="10"/>
  <c r="A206" i="10"/>
  <c r="D205" i="11"/>
  <c r="G205" i="11"/>
  <c r="A205" i="11"/>
  <c r="B206" i="11"/>
  <c r="F205" i="11"/>
  <c r="E205" i="11"/>
  <c r="C205" i="11"/>
  <c r="C207" i="10" l="1"/>
  <c r="B208" i="10"/>
  <c r="G207" i="10"/>
  <c r="E207" i="10"/>
  <c r="D207" i="10"/>
  <c r="F207" i="10"/>
  <c r="A207" i="10"/>
  <c r="B207" i="11"/>
  <c r="G206" i="11"/>
  <c r="F206" i="11"/>
  <c r="E206" i="11"/>
  <c r="D206" i="11"/>
  <c r="C206" i="11"/>
  <c r="A206" i="11"/>
  <c r="F207" i="9"/>
  <c r="B208" i="9"/>
  <c r="G207" i="9"/>
  <c r="E207" i="9"/>
  <c r="D207" i="9"/>
  <c r="C207" i="9"/>
  <c r="A207" i="9"/>
  <c r="B209" i="10" l="1"/>
  <c r="G208" i="10"/>
  <c r="F208" i="10"/>
  <c r="E208" i="10"/>
  <c r="D208" i="10"/>
  <c r="C208" i="10"/>
  <c r="A208" i="10"/>
  <c r="B209" i="9"/>
  <c r="A208" i="9"/>
  <c r="C208" i="9"/>
  <c r="E208" i="9"/>
  <c r="D208" i="9"/>
  <c r="F208" i="9"/>
  <c r="G208" i="9"/>
  <c r="F207" i="11"/>
  <c r="E207" i="11"/>
  <c r="D207" i="11"/>
  <c r="C207" i="11"/>
  <c r="A207" i="11"/>
  <c r="B208" i="11"/>
  <c r="G207" i="11"/>
  <c r="D209" i="9" l="1"/>
  <c r="B210" i="9"/>
  <c r="G209" i="9"/>
  <c r="F209" i="9"/>
  <c r="E209" i="9"/>
  <c r="C209" i="9"/>
  <c r="A209" i="9"/>
  <c r="B209" i="11"/>
  <c r="E208" i="11"/>
  <c r="G208" i="11"/>
  <c r="F208" i="11"/>
  <c r="D208" i="11"/>
  <c r="C208" i="11"/>
  <c r="A208" i="11"/>
  <c r="E209" i="10"/>
  <c r="D209" i="10"/>
  <c r="A209" i="10"/>
  <c r="G209" i="10"/>
  <c r="C209" i="10"/>
  <c r="B210" i="10"/>
  <c r="F209" i="10"/>
  <c r="A210" i="9" l="1"/>
  <c r="G210" i="9"/>
  <c r="F210" i="9"/>
  <c r="E210" i="9"/>
  <c r="D210" i="9"/>
  <c r="C210" i="9"/>
  <c r="B211" i="9"/>
  <c r="G209" i="11"/>
  <c r="F209" i="11"/>
  <c r="B210" i="11"/>
  <c r="E209" i="11"/>
  <c r="D209" i="11"/>
  <c r="C209" i="11"/>
  <c r="A209" i="11"/>
  <c r="B211" i="10"/>
  <c r="G210" i="10"/>
  <c r="A210" i="10"/>
  <c r="F210" i="10"/>
  <c r="E210" i="10"/>
  <c r="D210" i="10"/>
  <c r="C210" i="10"/>
  <c r="A210" i="11" l="1"/>
  <c r="D210" i="11"/>
  <c r="C210" i="11"/>
  <c r="E210" i="11"/>
  <c r="B211" i="11"/>
  <c r="G210" i="11"/>
  <c r="F210" i="11"/>
  <c r="F211" i="9"/>
  <c r="D211" i="9"/>
  <c r="B212" i="9"/>
  <c r="G211" i="9"/>
  <c r="E211" i="9"/>
  <c r="C211" i="9"/>
  <c r="A211" i="9"/>
  <c r="G211" i="10"/>
  <c r="F211" i="10"/>
  <c r="D211" i="10"/>
  <c r="C211" i="10"/>
  <c r="A211" i="10"/>
  <c r="B212" i="10"/>
  <c r="E211" i="10"/>
  <c r="C212" i="9" l="1"/>
  <c r="B213" i="9"/>
  <c r="G212" i="9"/>
  <c r="F212" i="9"/>
  <c r="E212" i="9"/>
  <c r="D212" i="9"/>
  <c r="A212" i="9"/>
  <c r="B212" i="11"/>
  <c r="G211" i="11"/>
  <c r="F211" i="11"/>
  <c r="C211" i="11"/>
  <c r="A211" i="11"/>
  <c r="E211" i="11"/>
  <c r="D211" i="11"/>
  <c r="B213" i="10"/>
  <c r="G212" i="10"/>
  <c r="F212" i="10"/>
  <c r="E212" i="10"/>
  <c r="D212" i="10"/>
  <c r="C212" i="10"/>
  <c r="A212" i="10"/>
  <c r="B214" i="10" l="1"/>
  <c r="F213" i="10"/>
  <c r="E213" i="10"/>
  <c r="D213" i="10"/>
  <c r="C213" i="10"/>
  <c r="G213" i="10"/>
  <c r="A213" i="10"/>
  <c r="E212" i="11"/>
  <c r="C212" i="11"/>
  <c r="A212" i="11"/>
  <c r="B213" i="11"/>
  <c r="G212" i="11"/>
  <c r="F212" i="11"/>
  <c r="D212" i="11"/>
  <c r="F213" i="9"/>
  <c r="E213" i="9"/>
  <c r="D213" i="9"/>
  <c r="C213" i="9"/>
  <c r="A213" i="9"/>
  <c r="B214" i="9"/>
  <c r="G213" i="9"/>
  <c r="C213" i="11" l="1"/>
  <c r="A213" i="11"/>
  <c r="B214" i="11"/>
  <c r="G213" i="11"/>
  <c r="F213" i="11"/>
  <c r="E213" i="11"/>
  <c r="D213" i="11"/>
  <c r="E214" i="9"/>
  <c r="A214" i="9"/>
  <c r="B215" i="9"/>
  <c r="D214" i="9"/>
  <c r="C214" i="9"/>
  <c r="F214" i="9"/>
  <c r="G214" i="9"/>
  <c r="A214" i="10"/>
  <c r="C214" i="10"/>
  <c r="B215" i="10"/>
  <c r="G214" i="10"/>
  <c r="F214" i="10"/>
  <c r="D214" i="10"/>
  <c r="E214" i="10"/>
  <c r="B216" i="9" l="1"/>
  <c r="G215" i="9"/>
  <c r="F215" i="9"/>
  <c r="E215" i="9"/>
  <c r="A215" i="9"/>
  <c r="D215" i="9"/>
  <c r="C215" i="9"/>
  <c r="G214" i="11"/>
  <c r="E214" i="11"/>
  <c r="D214" i="11"/>
  <c r="C214" i="11"/>
  <c r="B215" i="11"/>
  <c r="F214" i="11"/>
  <c r="A214" i="11"/>
  <c r="G215" i="10"/>
  <c r="F215" i="10"/>
  <c r="E215" i="10"/>
  <c r="D215" i="10"/>
  <c r="B216" i="10"/>
  <c r="A215" i="10"/>
  <c r="C215" i="10"/>
  <c r="B216" i="11" l="1"/>
  <c r="G215" i="11"/>
  <c r="F215" i="11"/>
  <c r="E215" i="11"/>
  <c r="D215" i="11"/>
  <c r="C215" i="11"/>
  <c r="A215" i="11"/>
  <c r="D216" i="10"/>
  <c r="C216" i="10"/>
  <c r="A216" i="10"/>
  <c r="B217" i="10"/>
  <c r="G216" i="10"/>
  <c r="F216" i="10"/>
  <c r="E216" i="10"/>
  <c r="G216" i="9"/>
  <c r="C216" i="9"/>
  <c r="A216" i="9"/>
  <c r="E216" i="9"/>
  <c r="D216" i="9"/>
  <c r="F216" i="9"/>
  <c r="B217" i="9"/>
  <c r="B218" i="10" l="1"/>
  <c r="G217" i="10"/>
  <c r="F217" i="10"/>
  <c r="E217" i="10"/>
  <c r="D217" i="10"/>
  <c r="A217" i="10"/>
  <c r="C217" i="10"/>
  <c r="B218" i="9"/>
  <c r="G217" i="9"/>
  <c r="F217" i="9"/>
  <c r="E217" i="9"/>
  <c r="D217" i="9"/>
  <c r="C217" i="9"/>
  <c r="A217" i="9"/>
  <c r="B217" i="11"/>
  <c r="G216" i="11"/>
  <c r="F216" i="11"/>
  <c r="E216" i="11"/>
  <c r="A216" i="11"/>
  <c r="D216" i="11"/>
  <c r="C216" i="11"/>
  <c r="A217" i="11" l="1"/>
  <c r="B218" i="11"/>
  <c r="F217" i="11"/>
  <c r="D217" i="11"/>
  <c r="C217" i="11"/>
  <c r="E217" i="11"/>
  <c r="G217" i="11"/>
  <c r="B219" i="9"/>
  <c r="E218" i="9"/>
  <c r="C218" i="9"/>
  <c r="G218" i="9"/>
  <c r="F218" i="9"/>
  <c r="D218" i="9"/>
  <c r="A218" i="9"/>
  <c r="F218" i="10"/>
  <c r="E218" i="10"/>
  <c r="C218" i="10"/>
  <c r="A218" i="10"/>
  <c r="B219" i="10"/>
  <c r="G218" i="10"/>
  <c r="D218" i="10"/>
  <c r="D219" i="9" l="1"/>
  <c r="C219" i="9"/>
  <c r="A219" i="9"/>
  <c r="B220" i="9"/>
  <c r="G219" i="9"/>
  <c r="F219" i="9"/>
  <c r="E219" i="9"/>
  <c r="B220" i="10"/>
  <c r="G219" i="10"/>
  <c r="F219" i="10"/>
  <c r="D219" i="10"/>
  <c r="C219" i="10"/>
  <c r="E219" i="10"/>
  <c r="A219" i="10"/>
  <c r="B219" i="11"/>
  <c r="G218" i="11"/>
  <c r="F218" i="11"/>
  <c r="E218" i="11"/>
  <c r="D218" i="11"/>
  <c r="C218" i="11"/>
  <c r="A218" i="11"/>
  <c r="D219" i="11" l="1"/>
  <c r="C219" i="11"/>
  <c r="A219" i="11"/>
  <c r="G219" i="11"/>
  <c r="F219" i="11"/>
  <c r="E219" i="11"/>
  <c r="B220" i="11"/>
  <c r="G220" i="10"/>
  <c r="E220" i="10"/>
  <c r="D220" i="10"/>
  <c r="C220" i="10"/>
  <c r="A220" i="10"/>
  <c r="B221" i="10"/>
  <c r="F220" i="10"/>
  <c r="G220" i="9"/>
  <c r="E220" i="9"/>
  <c r="B221" i="9"/>
  <c r="F220" i="9"/>
  <c r="D220" i="9"/>
  <c r="C220" i="9"/>
  <c r="A220" i="9"/>
  <c r="A221" i="10" l="1"/>
  <c r="G221" i="10"/>
  <c r="F221" i="10"/>
  <c r="D221" i="10"/>
  <c r="C221" i="10"/>
  <c r="B222" i="10"/>
  <c r="E221" i="10"/>
  <c r="B221" i="11"/>
  <c r="F220" i="11"/>
  <c r="A220" i="11"/>
  <c r="G220" i="11"/>
  <c r="C220" i="11"/>
  <c r="E220" i="11"/>
  <c r="D220" i="11"/>
  <c r="D221" i="9"/>
  <c r="B222" i="9"/>
  <c r="G221" i="9"/>
  <c r="F221" i="9"/>
  <c r="E221" i="9"/>
  <c r="C221" i="9"/>
  <c r="A221" i="9"/>
  <c r="B223" i="9" l="1"/>
  <c r="G222" i="9"/>
  <c r="A222" i="9"/>
  <c r="D222" i="9"/>
  <c r="F222" i="9"/>
  <c r="E222" i="9"/>
  <c r="C222" i="9"/>
  <c r="F221" i="11"/>
  <c r="E221" i="11"/>
  <c r="D221" i="11"/>
  <c r="C221" i="11"/>
  <c r="B222" i="11"/>
  <c r="G221" i="11"/>
  <c r="A221" i="11"/>
  <c r="B223" i="10"/>
  <c r="G222" i="10"/>
  <c r="F222" i="10"/>
  <c r="E222" i="10"/>
  <c r="D222" i="10"/>
  <c r="C222" i="10"/>
  <c r="A222" i="10"/>
  <c r="G222" i="11" l="1"/>
  <c r="F222" i="11"/>
  <c r="E222" i="11"/>
  <c r="D222" i="11"/>
  <c r="C222" i="11"/>
  <c r="A222" i="11"/>
  <c r="B223" i="11"/>
  <c r="C223" i="10"/>
  <c r="B224" i="10"/>
  <c r="F223" i="10"/>
  <c r="E223" i="10"/>
  <c r="G223" i="10"/>
  <c r="D223" i="10"/>
  <c r="A223" i="10"/>
  <c r="F223" i="9"/>
  <c r="B224" i="9"/>
  <c r="D223" i="9"/>
  <c r="G223" i="9"/>
  <c r="E223" i="9"/>
  <c r="A223" i="9"/>
  <c r="C223" i="9"/>
  <c r="B225" i="10" l="1"/>
  <c r="G224" i="10"/>
  <c r="F224" i="10"/>
  <c r="E224" i="10"/>
  <c r="D224" i="10"/>
  <c r="C224" i="10"/>
  <c r="A224" i="10"/>
  <c r="B225" i="9"/>
  <c r="G224" i="9"/>
  <c r="F224" i="9"/>
  <c r="E224" i="9"/>
  <c r="D224" i="9"/>
  <c r="C224" i="9"/>
  <c r="A224" i="9"/>
  <c r="G223" i="11"/>
  <c r="F223" i="11"/>
  <c r="E223" i="11"/>
  <c r="D223" i="11"/>
  <c r="C223" i="11"/>
  <c r="A223" i="11"/>
  <c r="B224" i="11"/>
  <c r="D225" i="9" l="1"/>
  <c r="B226" i="9"/>
  <c r="G225" i="9"/>
  <c r="F225" i="9"/>
  <c r="E225" i="9"/>
  <c r="C225" i="9"/>
  <c r="A225" i="9"/>
  <c r="A224" i="11"/>
  <c r="B225" i="11"/>
  <c r="F224" i="11"/>
  <c r="G224" i="11"/>
  <c r="E224" i="11"/>
  <c r="D224" i="11"/>
  <c r="C224" i="11"/>
  <c r="E225" i="10"/>
  <c r="D225" i="10"/>
  <c r="A225" i="10"/>
  <c r="B226" i="10"/>
  <c r="F225" i="10"/>
  <c r="C225" i="10"/>
  <c r="G225" i="10"/>
  <c r="B227" i="10" l="1"/>
  <c r="G226" i="10"/>
  <c r="A226" i="10"/>
  <c r="F226" i="10"/>
  <c r="D226" i="10"/>
  <c r="C226" i="10"/>
  <c r="E226" i="10"/>
  <c r="A226" i="9"/>
  <c r="B227" i="9"/>
  <c r="G226" i="9"/>
  <c r="F226" i="9"/>
  <c r="E226" i="9"/>
  <c r="C226" i="9"/>
  <c r="D226" i="9"/>
  <c r="B226" i="11"/>
  <c r="G225" i="11"/>
  <c r="F225" i="11"/>
  <c r="E225" i="11"/>
  <c r="C225" i="11"/>
  <c r="D225" i="11"/>
  <c r="A225" i="11"/>
  <c r="C226" i="11" l="1"/>
  <c r="A226" i="11"/>
  <c r="B227" i="11"/>
  <c r="G226" i="11"/>
  <c r="F226" i="11"/>
  <c r="E226" i="11"/>
  <c r="D226" i="11"/>
  <c r="F227" i="9"/>
  <c r="D227" i="9"/>
  <c r="G227" i="9"/>
  <c r="E227" i="9"/>
  <c r="C227" i="9"/>
  <c r="A227" i="9"/>
  <c r="B228" i="9"/>
  <c r="G227" i="10"/>
  <c r="F227" i="10"/>
  <c r="D227" i="10"/>
  <c r="C227" i="10"/>
  <c r="A227" i="10"/>
  <c r="E227" i="10"/>
  <c r="B228" i="10"/>
  <c r="B229" i="10" l="1"/>
  <c r="G228" i="10"/>
  <c r="F228" i="10"/>
  <c r="E228" i="10"/>
  <c r="D228" i="10"/>
  <c r="C228" i="10"/>
  <c r="A228" i="10"/>
  <c r="C228" i="9"/>
  <c r="B229" i="9"/>
  <c r="G228" i="9"/>
  <c r="F228" i="9"/>
  <c r="E228" i="9"/>
  <c r="D228" i="9"/>
  <c r="A228" i="9"/>
  <c r="B228" i="11"/>
  <c r="G227" i="11"/>
  <c r="E227" i="11"/>
  <c r="A227" i="11"/>
  <c r="D227" i="11"/>
  <c r="C227" i="11"/>
  <c r="F227" i="11"/>
  <c r="E228" i="11" l="1"/>
  <c r="D228" i="11"/>
  <c r="C228" i="11"/>
  <c r="A228" i="11"/>
  <c r="G228" i="11"/>
  <c r="B229" i="11"/>
  <c r="F228" i="11"/>
  <c r="F229" i="9"/>
  <c r="B230" i="9"/>
  <c r="G229" i="9"/>
  <c r="E229" i="9"/>
  <c r="D229" i="9"/>
  <c r="C229" i="9"/>
  <c r="A229" i="9"/>
  <c r="B230" i="10"/>
  <c r="F229" i="10"/>
  <c r="E229" i="10"/>
  <c r="D229" i="10"/>
  <c r="C229" i="10"/>
  <c r="A229" i="10"/>
  <c r="G229" i="10"/>
  <c r="A230" i="10" l="1"/>
  <c r="D230" i="10"/>
  <c r="C230" i="10"/>
  <c r="B231" i="10"/>
  <c r="G230" i="10"/>
  <c r="F230" i="10"/>
  <c r="E230" i="10"/>
  <c r="E230" i="9"/>
  <c r="A230" i="9"/>
  <c r="F230" i="9"/>
  <c r="D230" i="9"/>
  <c r="C230" i="9"/>
  <c r="G230" i="9"/>
  <c r="B231" i="9"/>
  <c r="B230" i="11"/>
  <c r="G229" i="11"/>
  <c r="F229" i="11"/>
  <c r="E229" i="11"/>
  <c r="D229" i="11"/>
  <c r="C229" i="11"/>
  <c r="A229" i="11"/>
  <c r="G230" i="11" l="1"/>
  <c r="F230" i="11"/>
  <c r="E230" i="11"/>
  <c r="D230" i="11"/>
  <c r="C230" i="11"/>
  <c r="B231" i="11"/>
  <c r="A230" i="11"/>
  <c r="C231" i="9"/>
  <c r="B232" i="9"/>
  <c r="G231" i="9"/>
  <c r="F231" i="9"/>
  <c r="E231" i="9"/>
  <c r="D231" i="9"/>
  <c r="A231" i="9"/>
  <c r="G231" i="10"/>
  <c r="F231" i="10"/>
  <c r="E231" i="10"/>
  <c r="D231" i="10"/>
  <c r="C231" i="10"/>
  <c r="B232" i="10"/>
  <c r="A231" i="10"/>
  <c r="G232" i="9" l="1"/>
  <c r="C232" i="9"/>
  <c r="A232" i="9"/>
  <c r="B233" i="9"/>
  <c r="F232" i="9"/>
  <c r="E232" i="9"/>
  <c r="D232" i="9"/>
  <c r="D232" i="10"/>
  <c r="C232" i="10"/>
  <c r="A232" i="10"/>
  <c r="B233" i="10"/>
  <c r="G232" i="10"/>
  <c r="F232" i="10"/>
  <c r="E232" i="10"/>
  <c r="B232" i="11"/>
  <c r="D231" i="11"/>
  <c r="C231" i="11"/>
  <c r="A231" i="11"/>
  <c r="G231" i="11"/>
  <c r="F231" i="11"/>
  <c r="E231" i="11"/>
  <c r="B234" i="10" l="1"/>
  <c r="G233" i="10"/>
  <c r="F233" i="10"/>
  <c r="E233" i="10"/>
  <c r="C233" i="10"/>
  <c r="A233" i="10"/>
  <c r="D233" i="10"/>
  <c r="B233" i="11"/>
  <c r="G232" i="11"/>
  <c r="F232" i="11"/>
  <c r="E232" i="11"/>
  <c r="D232" i="11"/>
  <c r="C232" i="11"/>
  <c r="A232" i="11"/>
  <c r="E233" i="9"/>
  <c r="F233" i="9"/>
  <c r="D233" i="9"/>
  <c r="C233" i="9"/>
  <c r="A233" i="9"/>
  <c r="B234" i="9"/>
  <c r="G233" i="9"/>
  <c r="A233" i="11" l="1"/>
  <c r="B234" i="11"/>
  <c r="G233" i="11"/>
  <c r="F233" i="11"/>
  <c r="E233" i="11"/>
  <c r="C233" i="11"/>
  <c r="D233" i="11"/>
  <c r="B235" i="9"/>
  <c r="E234" i="9"/>
  <c r="C234" i="9"/>
  <c r="G234" i="9"/>
  <c r="F234" i="9"/>
  <c r="D234" i="9"/>
  <c r="A234" i="9"/>
  <c r="F234" i="10"/>
  <c r="E234" i="10"/>
  <c r="C234" i="10"/>
  <c r="A234" i="10"/>
  <c r="D234" i="10"/>
  <c r="B235" i="10"/>
  <c r="G234" i="10"/>
  <c r="G235" i="9" l="1"/>
  <c r="B236" i="9"/>
  <c r="F235" i="9"/>
  <c r="E235" i="9"/>
  <c r="D235" i="9"/>
  <c r="C235" i="9"/>
  <c r="A235" i="9"/>
  <c r="B235" i="11"/>
  <c r="G234" i="11"/>
  <c r="F234" i="11"/>
  <c r="D234" i="11"/>
  <c r="E234" i="11"/>
  <c r="C234" i="11"/>
  <c r="A234" i="11"/>
  <c r="B236" i="10"/>
  <c r="G235" i="10"/>
  <c r="E235" i="10"/>
  <c r="D235" i="10"/>
  <c r="F235" i="10"/>
  <c r="A235" i="10"/>
  <c r="C235" i="10"/>
  <c r="G236" i="10" l="1"/>
  <c r="E236" i="10"/>
  <c r="D236" i="10"/>
  <c r="C236" i="10"/>
  <c r="A236" i="10"/>
  <c r="B237" i="10"/>
  <c r="F236" i="10"/>
  <c r="D235" i="11"/>
  <c r="C235" i="11"/>
  <c r="A235" i="11"/>
  <c r="F235" i="11"/>
  <c r="E235" i="11"/>
  <c r="B236" i="11"/>
  <c r="G235" i="11"/>
  <c r="G236" i="9"/>
  <c r="E236" i="9"/>
  <c r="F236" i="9"/>
  <c r="D236" i="9"/>
  <c r="C236" i="9"/>
  <c r="A236" i="9"/>
  <c r="B237" i="9"/>
  <c r="B237" i="11" l="1"/>
  <c r="F236" i="11"/>
  <c r="E236" i="11"/>
  <c r="G236" i="11"/>
  <c r="D236" i="11"/>
  <c r="C236" i="11"/>
  <c r="A236" i="11"/>
  <c r="A237" i="10"/>
  <c r="G237" i="10"/>
  <c r="E237" i="10"/>
  <c r="D237" i="10"/>
  <c r="C237" i="10"/>
  <c r="F237" i="10"/>
  <c r="B238" i="10"/>
  <c r="D237" i="9"/>
  <c r="B238" i="9"/>
  <c r="E237" i="9"/>
  <c r="C237" i="9"/>
  <c r="A237" i="9"/>
  <c r="G237" i="9"/>
  <c r="F237" i="9"/>
  <c r="B239" i="10" l="1"/>
  <c r="G238" i="10"/>
  <c r="F238" i="10"/>
  <c r="E238" i="10"/>
  <c r="D238" i="10"/>
  <c r="C238" i="10"/>
  <c r="A238" i="10"/>
  <c r="B239" i="9"/>
  <c r="G238" i="9"/>
  <c r="F238" i="9"/>
  <c r="E238" i="9"/>
  <c r="D238" i="9"/>
  <c r="C238" i="9"/>
  <c r="A238" i="9"/>
  <c r="F237" i="11"/>
  <c r="E237" i="11"/>
  <c r="D237" i="11"/>
  <c r="C237" i="11"/>
  <c r="A237" i="11"/>
  <c r="B238" i="11"/>
  <c r="G237" i="11"/>
  <c r="C239" i="10" l="1"/>
  <c r="E239" i="10"/>
  <c r="D239" i="10"/>
  <c r="B240" i="10"/>
  <c r="A239" i="10"/>
  <c r="G239" i="10"/>
  <c r="F239" i="10"/>
  <c r="F239" i="9"/>
  <c r="G239" i="9"/>
  <c r="E239" i="9"/>
  <c r="D239" i="9"/>
  <c r="C239" i="9"/>
  <c r="A239" i="9"/>
  <c r="B240" i="9"/>
  <c r="B239" i="11"/>
  <c r="G238" i="11"/>
  <c r="F238" i="11"/>
  <c r="E238" i="11"/>
  <c r="D238" i="11"/>
  <c r="C238" i="11"/>
  <c r="A238" i="11"/>
  <c r="G239" i="11" l="1"/>
  <c r="F239" i="11"/>
  <c r="E239" i="11"/>
  <c r="D239" i="11"/>
  <c r="C239" i="11"/>
  <c r="A239" i="11"/>
  <c r="B240" i="11"/>
  <c r="B241" i="9"/>
  <c r="D240" i="9"/>
  <c r="A240" i="9"/>
  <c r="G240" i="9"/>
  <c r="F240" i="9"/>
  <c r="E240" i="9"/>
  <c r="C240" i="9"/>
  <c r="B241" i="10"/>
  <c r="G240" i="10"/>
  <c r="F240" i="10"/>
  <c r="E240" i="10"/>
  <c r="D240" i="10"/>
  <c r="A240" i="10"/>
  <c r="C240" i="10"/>
  <c r="F241" i="10" l="1"/>
  <c r="E241" i="10"/>
  <c r="D241" i="10"/>
  <c r="B242" i="10"/>
  <c r="G241" i="10"/>
  <c r="C241" i="10"/>
  <c r="A241" i="10"/>
  <c r="D241" i="9"/>
  <c r="A241" i="9"/>
  <c r="B242" i="9"/>
  <c r="G241" i="9"/>
  <c r="F241" i="9"/>
  <c r="E241" i="9"/>
  <c r="C241" i="9"/>
  <c r="A240" i="11"/>
  <c r="B241" i="11"/>
  <c r="G240" i="11"/>
  <c r="D240" i="11"/>
  <c r="F240" i="11"/>
  <c r="E240" i="11"/>
  <c r="C240" i="11"/>
  <c r="B242" i="11" l="1"/>
  <c r="G241" i="11"/>
  <c r="F241" i="11"/>
  <c r="E241" i="11"/>
  <c r="C241" i="11"/>
  <c r="D241" i="11"/>
  <c r="A241" i="11"/>
  <c r="A242" i="9"/>
  <c r="F242" i="9"/>
  <c r="G242" i="9"/>
  <c r="E242" i="9"/>
  <c r="D242" i="9"/>
  <c r="C242" i="9"/>
  <c r="B243" i="9"/>
  <c r="C242" i="10"/>
  <c r="G242" i="10"/>
  <c r="E242" i="10"/>
  <c r="D242" i="10"/>
  <c r="A242" i="10"/>
  <c r="B243" i="10"/>
  <c r="F242" i="10"/>
  <c r="F243" i="9" l="1"/>
  <c r="E243" i="9"/>
  <c r="D243" i="9"/>
  <c r="C243" i="9"/>
  <c r="A243" i="9"/>
  <c r="B244" i="9"/>
  <c r="G243" i="9"/>
  <c r="G243" i="10"/>
  <c r="F243" i="10"/>
  <c r="B244" i="10"/>
  <c r="E243" i="10"/>
  <c r="A243" i="10"/>
  <c r="D243" i="10"/>
  <c r="C243" i="10"/>
  <c r="C242" i="11"/>
  <c r="A242" i="11"/>
  <c r="B243" i="11"/>
  <c r="G242" i="11"/>
  <c r="F242" i="11"/>
  <c r="E242" i="11"/>
  <c r="D242" i="11"/>
  <c r="A244" i="10" l="1"/>
  <c r="G244" i="10"/>
  <c r="E244" i="10"/>
  <c r="D244" i="10"/>
  <c r="C244" i="10"/>
  <c r="B245" i="10"/>
  <c r="F244" i="10"/>
  <c r="E244" i="9"/>
  <c r="D244" i="9"/>
  <c r="C244" i="9"/>
  <c r="B245" i="9"/>
  <c r="G244" i="9"/>
  <c r="F244" i="9"/>
  <c r="A244" i="9"/>
  <c r="B244" i="11"/>
  <c r="G243" i="11"/>
  <c r="E243" i="11"/>
  <c r="C243" i="11"/>
  <c r="A243" i="11"/>
  <c r="F243" i="11"/>
  <c r="D243" i="11"/>
  <c r="E244" i="11" l="1"/>
  <c r="D244" i="11"/>
  <c r="C244" i="11"/>
  <c r="A244" i="11"/>
  <c r="B245" i="11"/>
  <c r="G244" i="11"/>
  <c r="F244" i="11"/>
  <c r="C245" i="9"/>
  <c r="B246" i="9"/>
  <c r="D245" i="9"/>
  <c r="G245" i="9"/>
  <c r="F245" i="9"/>
  <c r="E245" i="9"/>
  <c r="A245" i="9"/>
  <c r="B246" i="10"/>
  <c r="A245" i="10"/>
  <c r="G245" i="10"/>
  <c r="F245" i="10"/>
  <c r="E245" i="10"/>
  <c r="C245" i="10"/>
  <c r="D245" i="10"/>
  <c r="C246" i="10" l="1"/>
  <c r="A246" i="10"/>
  <c r="B247" i="10"/>
  <c r="G246" i="10"/>
  <c r="F246" i="10"/>
  <c r="E246" i="10"/>
  <c r="D246" i="10"/>
  <c r="G246" i="9"/>
  <c r="F246" i="9"/>
  <c r="D246" i="9"/>
  <c r="C246" i="9"/>
  <c r="A246" i="9"/>
  <c r="B247" i="9"/>
  <c r="E246" i="9"/>
  <c r="B246" i="11"/>
  <c r="G245" i="11"/>
  <c r="F245" i="11"/>
  <c r="E245" i="11"/>
  <c r="D245" i="11"/>
  <c r="C245" i="11"/>
  <c r="A245" i="11"/>
  <c r="E247" i="9" l="1"/>
  <c r="C247" i="9"/>
  <c r="B248" i="9"/>
  <c r="F247" i="9"/>
  <c r="D247" i="9"/>
  <c r="A247" i="9"/>
  <c r="G247" i="9"/>
  <c r="G246" i="11"/>
  <c r="F246" i="11"/>
  <c r="E246" i="11"/>
  <c r="D246" i="11"/>
  <c r="C246" i="11"/>
  <c r="B247" i="11"/>
  <c r="A246" i="11"/>
  <c r="F247" i="10"/>
  <c r="E247" i="10"/>
  <c r="C247" i="10"/>
  <c r="A247" i="10"/>
  <c r="B248" i="10"/>
  <c r="D247" i="10"/>
  <c r="G247" i="10"/>
  <c r="B248" i="11" l="1"/>
  <c r="E247" i="11"/>
  <c r="D247" i="11"/>
  <c r="C247" i="11"/>
  <c r="A247" i="11"/>
  <c r="G247" i="11"/>
  <c r="F247" i="11"/>
  <c r="E248" i="10"/>
  <c r="D248" i="10"/>
  <c r="C248" i="10"/>
  <c r="A248" i="10"/>
  <c r="B249" i="10"/>
  <c r="F248" i="10"/>
  <c r="G248" i="10"/>
  <c r="B249" i="9"/>
  <c r="G248" i="9"/>
  <c r="F248" i="9"/>
  <c r="A248" i="9"/>
  <c r="D248" i="9"/>
  <c r="C248" i="9"/>
  <c r="E248" i="9"/>
  <c r="G249" i="10" l="1"/>
  <c r="F249" i="10"/>
  <c r="E249" i="10"/>
  <c r="D249" i="10"/>
  <c r="B250" i="10"/>
  <c r="C249" i="10"/>
  <c r="A249" i="10"/>
  <c r="G249" i="9"/>
  <c r="A249" i="9"/>
  <c r="B250" i="9"/>
  <c r="E249" i="9"/>
  <c r="D249" i="9"/>
  <c r="C249" i="9"/>
  <c r="F249" i="9"/>
  <c r="B249" i="11"/>
  <c r="G248" i="11"/>
  <c r="F248" i="11"/>
  <c r="E248" i="11"/>
  <c r="D248" i="11"/>
  <c r="C248" i="11"/>
  <c r="A248" i="11"/>
  <c r="G250" i="9" l="1"/>
  <c r="B251" i="9"/>
  <c r="F250" i="9"/>
  <c r="E250" i="9"/>
  <c r="D250" i="9"/>
  <c r="C250" i="9"/>
  <c r="A250" i="9"/>
  <c r="G250" i="10"/>
  <c r="F250" i="10"/>
  <c r="E250" i="10"/>
  <c r="D250" i="10"/>
  <c r="C250" i="10"/>
  <c r="A250" i="10"/>
  <c r="B251" i="10"/>
  <c r="A249" i="11"/>
  <c r="B250" i="11"/>
  <c r="G249" i="11"/>
  <c r="F249" i="11"/>
  <c r="E249" i="11"/>
  <c r="D249" i="11"/>
  <c r="C249" i="11"/>
  <c r="B252" i="10" l="1"/>
  <c r="G251" i="10"/>
  <c r="F251" i="10"/>
  <c r="E251" i="10"/>
  <c r="D251" i="10"/>
  <c r="C251" i="10"/>
  <c r="A251" i="10"/>
  <c r="B251" i="11"/>
  <c r="G250" i="11"/>
  <c r="F250" i="11"/>
  <c r="D250" i="11"/>
  <c r="E250" i="11"/>
  <c r="C250" i="11"/>
  <c r="A250" i="11"/>
  <c r="B252" i="9"/>
  <c r="D251" i="9"/>
  <c r="C251" i="9"/>
  <c r="G251" i="9"/>
  <c r="F251" i="9"/>
  <c r="E251" i="9"/>
  <c r="A251" i="9"/>
  <c r="G252" i="9" l="1"/>
  <c r="D252" i="9"/>
  <c r="C252" i="9"/>
  <c r="A252" i="9"/>
  <c r="F252" i="9"/>
  <c r="E252" i="9"/>
  <c r="B253" i="9"/>
  <c r="D251" i="11"/>
  <c r="C251" i="11"/>
  <c r="A251" i="11"/>
  <c r="G251" i="11"/>
  <c r="F251" i="11"/>
  <c r="E251" i="11"/>
  <c r="B252" i="11"/>
  <c r="B253" i="10"/>
  <c r="G252" i="10"/>
  <c r="F252" i="10"/>
  <c r="E252" i="10"/>
  <c r="D252" i="10"/>
  <c r="C252" i="10"/>
  <c r="A252" i="10"/>
  <c r="A253" i="10" l="1"/>
  <c r="E253" i="10"/>
  <c r="D253" i="10"/>
  <c r="F253" i="10"/>
  <c r="C253" i="10"/>
  <c r="B254" i="10"/>
  <c r="G253" i="10"/>
  <c r="B253" i="11"/>
  <c r="F252" i="11"/>
  <c r="G252" i="11"/>
  <c r="A252" i="11"/>
  <c r="D252" i="11"/>
  <c r="E252" i="11"/>
  <c r="C252" i="11"/>
  <c r="F253" i="9"/>
  <c r="E253" i="9"/>
  <c r="G253" i="9"/>
  <c r="B254" i="9"/>
  <c r="D253" i="9"/>
  <c r="C253" i="9"/>
  <c r="A253" i="9"/>
  <c r="F253" i="11" l="1"/>
  <c r="E253" i="11"/>
  <c r="D253" i="11"/>
  <c r="C253" i="11"/>
  <c r="A253" i="11"/>
  <c r="B254" i="11"/>
  <c r="G253" i="11"/>
  <c r="B255" i="10"/>
  <c r="G254" i="10"/>
  <c r="E254" i="10"/>
  <c r="D254" i="10"/>
  <c r="F254" i="10"/>
  <c r="C254" i="10"/>
  <c r="A254" i="10"/>
  <c r="D254" i="9"/>
  <c r="B255" i="9"/>
  <c r="G254" i="9"/>
  <c r="F254" i="9"/>
  <c r="E254" i="9"/>
  <c r="C254" i="9"/>
  <c r="A254" i="9"/>
  <c r="G255" i="9" l="1"/>
  <c r="E255" i="9"/>
  <c r="A255" i="9"/>
  <c r="B256" i="9"/>
  <c r="F255" i="9"/>
  <c r="D255" i="9"/>
  <c r="C255" i="9"/>
  <c r="B255" i="11"/>
  <c r="G254" i="11"/>
  <c r="F254" i="11"/>
  <c r="E254" i="11"/>
  <c r="D254" i="11"/>
  <c r="C254" i="11"/>
  <c r="A254" i="11"/>
  <c r="D255" i="10"/>
  <c r="C255" i="10"/>
  <c r="B256" i="10"/>
  <c r="G255" i="10"/>
  <c r="F255" i="10"/>
  <c r="E255" i="10"/>
  <c r="A255" i="10"/>
  <c r="G255" i="11" l="1"/>
  <c r="F255" i="11"/>
  <c r="E255" i="11"/>
  <c r="D255" i="11"/>
  <c r="C255" i="11"/>
  <c r="A255" i="11"/>
  <c r="B256" i="11"/>
  <c r="F256" i="9"/>
  <c r="A256" i="9"/>
  <c r="E256" i="9"/>
  <c r="B257" i="9"/>
  <c r="G256" i="9"/>
  <c r="D256" i="9"/>
  <c r="C256" i="9"/>
  <c r="C256" i="10"/>
  <c r="G256" i="10"/>
  <c r="F256" i="10"/>
  <c r="E256" i="10"/>
  <c r="D256" i="10"/>
  <c r="A256" i="10"/>
  <c r="B257" i="10"/>
  <c r="A256" i="11" l="1"/>
  <c r="B257" i="11"/>
  <c r="G256" i="11"/>
  <c r="F256" i="11"/>
  <c r="E256" i="11"/>
  <c r="D256" i="11"/>
  <c r="C256" i="11"/>
  <c r="B258" i="9"/>
  <c r="G257" i="9"/>
  <c r="F257" i="9"/>
  <c r="E257" i="9"/>
  <c r="D257" i="9"/>
  <c r="C257" i="9"/>
  <c r="A257" i="9"/>
  <c r="F257" i="10"/>
  <c r="E257" i="10"/>
  <c r="D257" i="10"/>
  <c r="B258" i="10"/>
  <c r="G257" i="10"/>
  <c r="C257" i="10"/>
  <c r="A257" i="10"/>
  <c r="C258" i="9" l="1"/>
  <c r="A258" i="9"/>
  <c r="F258" i="9"/>
  <c r="B259" i="9"/>
  <c r="G258" i="9"/>
  <c r="E258" i="9"/>
  <c r="D258" i="9"/>
  <c r="B258" i="11"/>
  <c r="G257" i="11"/>
  <c r="F257" i="11"/>
  <c r="E257" i="11"/>
  <c r="C257" i="11"/>
  <c r="D257" i="11"/>
  <c r="A257" i="11"/>
  <c r="G258" i="10"/>
  <c r="E258" i="10"/>
  <c r="D258" i="10"/>
  <c r="C258" i="10"/>
  <c r="A258" i="10"/>
  <c r="B259" i="10"/>
  <c r="F258" i="10"/>
  <c r="A259" i="9" l="1"/>
  <c r="B260" i="9"/>
  <c r="E259" i="9"/>
  <c r="G259" i="9"/>
  <c r="F259" i="9"/>
  <c r="D259" i="9"/>
  <c r="C259" i="9"/>
  <c r="C258" i="11"/>
  <c r="A258" i="11"/>
  <c r="B259" i="11"/>
  <c r="G258" i="11"/>
  <c r="F258" i="11"/>
  <c r="E258" i="11"/>
  <c r="D258" i="11"/>
  <c r="G259" i="10"/>
  <c r="F259" i="10"/>
  <c r="A259" i="10"/>
  <c r="B260" i="10"/>
  <c r="E259" i="10"/>
  <c r="D259" i="10"/>
  <c r="C259" i="10"/>
  <c r="B260" i="11" l="1"/>
  <c r="G259" i="11"/>
  <c r="E259" i="11"/>
  <c r="D259" i="11"/>
  <c r="C259" i="11"/>
  <c r="A259" i="11"/>
  <c r="F259" i="11"/>
  <c r="E260" i="9"/>
  <c r="D260" i="9"/>
  <c r="C260" i="9"/>
  <c r="B261" i="9"/>
  <c r="G260" i="9"/>
  <c r="F260" i="9"/>
  <c r="A260" i="9"/>
  <c r="F260" i="10"/>
  <c r="A260" i="10"/>
  <c r="B261" i="10"/>
  <c r="G260" i="10"/>
  <c r="E260" i="10"/>
  <c r="D260" i="10"/>
  <c r="C260" i="10"/>
  <c r="C261" i="9" l="1"/>
  <c r="F261" i="9"/>
  <c r="A261" i="9"/>
  <c r="B262" i="9"/>
  <c r="G261" i="9"/>
  <c r="E261" i="9"/>
  <c r="D261" i="9"/>
  <c r="B262" i="10"/>
  <c r="G261" i="10"/>
  <c r="F261" i="10"/>
  <c r="D261" i="10"/>
  <c r="C261" i="10"/>
  <c r="A261" i="10"/>
  <c r="E261" i="10"/>
  <c r="E260" i="11"/>
  <c r="D260" i="11"/>
  <c r="C260" i="11"/>
  <c r="A260" i="11"/>
  <c r="B261" i="11"/>
  <c r="G260" i="11"/>
  <c r="F260" i="11"/>
  <c r="C262" i="10" l="1"/>
  <c r="A262" i="10"/>
  <c r="G262" i="10"/>
  <c r="F262" i="10"/>
  <c r="E262" i="10"/>
  <c r="D262" i="10"/>
  <c r="B263" i="10"/>
  <c r="G262" i="9"/>
  <c r="F262" i="9"/>
  <c r="E262" i="9"/>
  <c r="D262" i="9"/>
  <c r="C262" i="9"/>
  <c r="A262" i="9"/>
  <c r="B263" i="9"/>
  <c r="B262" i="11"/>
  <c r="G261" i="11"/>
  <c r="F261" i="11"/>
  <c r="E261" i="11"/>
  <c r="D261" i="11"/>
  <c r="C261" i="11"/>
  <c r="A261" i="11"/>
  <c r="E263" i="9" l="1"/>
  <c r="B264" i="9"/>
  <c r="G263" i="9"/>
  <c r="F263" i="9"/>
  <c r="D263" i="9"/>
  <c r="A263" i="9"/>
  <c r="C263" i="9"/>
  <c r="A263" i="10"/>
  <c r="B264" i="10"/>
  <c r="G263" i="10"/>
  <c r="F263" i="10"/>
  <c r="E263" i="10"/>
  <c r="D263" i="10"/>
  <c r="C263" i="10"/>
  <c r="G262" i="11"/>
  <c r="F262" i="11"/>
  <c r="E262" i="11"/>
  <c r="D262" i="11"/>
  <c r="C262" i="11"/>
  <c r="B263" i="11"/>
  <c r="A262" i="11"/>
  <c r="E264" i="10" l="1"/>
  <c r="D264" i="10"/>
  <c r="C264" i="10"/>
  <c r="B265" i="10"/>
  <c r="F264" i="10"/>
  <c r="A264" i="10"/>
  <c r="G264" i="10"/>
  <c r="B265" i="9"/>
  <c r="G264" i="9"/>
  <c r="E264" i="9"/>
  <c r="A264" i="9"/>
  <c r="C264" i="9"/>
  <c r="F264" i="9"/>
  <c r="D264" i="9"/>
  <c r="B264" i="11"/>
  <c r="F263" i="11"/>
  <c r="E263" i="11"/>
  <c r="D263" i="11"/>
  <c r="C263" i="11"/>
  <c r="A263" i="11"/>
  <c r="G263" i="11"/>
  <c r="B265" i="11" l="1"/>
  <c r="G264" i="11"/>
  <c r="F264" i="11"/>
  <c r="E264" i="11"/>
  <c r="D264" i="11"/>
  <c r="C264" i="11"/>
  <c r="A264" i="11"/>
  <c r="G265" i="9"/>
  <c r="A265" i="9"/>
  <c r="F265" i="9"/>
  <c r="B266" i="9"/>
  <c r="E265" i="9"/>
  <c r="D265" i="9"/>
  <c r="C265" i="9"/>
  <c r="C265" i="10"/>
  <c r="A265" i="10"/>
  <c r="G265" i="10"/>
  <c r="F265" i="10"/>
  <c r="D265" i="10"/>
  <c r="E265" i="10"/>
  <c r="B266" i="10"/>
  <c r="B267" i="9" l="1"/>
  <c r="G266" i="9"/>
  <c r="F266" i="9"/>
  <c r="E266" i="9"/>
  <c r="D266" i="9"/>
  <c r="C266" i="9"/>
  <c r="A266" i="9"/>
  <c r="G266" i="10"/>
  <c r="F266" i="10"/>
  <c r="E266" i="10"/>
  <c r="B267" i="10"/>
  <c r="D266" i="10"/>
  <c r="C266" i="10"/>
  <c r="A266" i="10"/>
  <c r="A265" i="11"/>
  <c r="B266" i="11"/>
  <c r="G265" i="11"/>
  <c r="F265" i="11"/>
  <c r="E265" i="11"/>
  <c r="D265" i="11"/>
  <c r="C265" i="11"/>
  <c r="B267" i="11" l="1"/>
  <c r="G266" i="11"/>
  <c r="F266" i="11"/>
  <c r="D266" i="11"/>
  <c r="E266" i="11"/>
  <c r="C266" i="11"/>
  <c r="A266" i="11"/>
  <c r="E267" i="10"/>
  <c r="B268" i="10"/>
  <c r="F267" i="10"/>
  <c r="D267" i="10"/>
  <c r="C267" i="10"/>
  <c r="A267" i="10"/>
  <c r="G267" i="10"/>
  <c r="B268" i="9"/>
  <c r="D267" i="9"/>
  <c r="C267" i="9"/>
  <c r="G267" i="9"/>
  <c r="A267" i="9"/>
  <c r="F267" i="9"/>
  <c r="E267" i="9"/>
  <c r="F268" i="9" l="1"/>
  <c r="D268" i="9"/>
  <c r="C268" i="9"/>
  <c r="A268" i="9"/>
  <c r="B269" i="9"/>
  <c r="G268" i="9"/>
  <c r="E268" i="9"/>
  <c r="B269" i="10"/>
  <c r="G268" i="10"/>
  <c r="A268" i="10"/>
  <c r="F268" i="10"/>
  <c r="E268" i="10"/>
  <c r="D268" i="10"/>
  <c r="C268" i="10"/>
  <c r="D267" i="11"/>
  <c r="C267" i="11"/>
  <c r="A267" i="11"/>
  <c r="G267" i="11"/>
  <c r="F267" i="11"/>
  <c r="E267" i="11"/>
  <c r="B268" i="11"/>
  <c r="G269" i="10" l="1"/>
  <c r="A269" i="10"/>
  <c r="B270" i="10"/>
  <c r="F269" i="10"/>
  <c r="E269" i="10"/>
  <c r="D269" i="10"/>
  <c r="C269" i="10"/>
  <c r="B269" i="11"/>
  <c r="F268" i="11"/>
  <c r="A268" i="11"/>
  <c r="G268" i="11"/>
  <c r="E268" i="11"/>
  <c r="D268" i="11"/>
  <c r="C268" i="11"/>
  <c r="F269" i="9"/>
  <c r="E269" i="9"/>
  <c r="D269" i="9"/>
  <c r="B270" i="9"/>
  <c r="G269" i="9"/>
  <c r="C269" i="9"/>
  <c r="A269" i="9"/>
  <c r="D270" i="9" l="1"/>
  <c r="G270" i="9"/>
  <c r="C270" i="9"/>
  <c r="A270" i="9"/>
  <c r="B271" i="9"/>
  <c r="F270" i="9"/>
  <c r="E270" i="9"/>
  <c r="F269" i="11"/>
  <c r="E269" i="11"/>
  <c r="D269" i="11"/>
  <c r="C269" i="11"/>
  <c r="A269" i="11"/>
  <c r="B270" i="11"/>
  <c r="G269" i="11"/>
  <c r="B271" i="10"/>
  <c r="G270" i="10"/>
  <c r="E270" i="10"/>
  <c r="D270" i="10"/>
  <c r="C270" i="10"/>
  <c r="A270" i="10"/>
  <c r="F270" i="10"/>
  <c r="B272" i="10" l="1"/>
  <c r="E271" i="10"/>
  <c r="D271" i="10"/>
  <c r="C271" i="10"/>
  <c r="A271" i="10"/>
  <c r="G271" i="10"/>
  <c r="F271" i="10"/>
  <c r="B271" i="11"/>
  <c r="G270" i="11"/>
  <c r="F270" i="11"/>
  <c r="E270" i="11"/>
  <c r="D270" i="11"/>
  <c r="C270" i="11"/>
  <c r="A270" i="11"/>
  <c r="G271" i="9"/>
  <c r="F271" i="9"/>
  <c r="E271" i="9"/>
  <c r="B272" i="9"/>
  <c r="D271" i="9"/>
  <c r="C271" i="9"/>
  <c r="A271" i="9"/>
  <c r="G271" i="11" l="1"/>
  <c r="F271" i="11"/>
  <c r="E271" i="11"/>
  <c r="D271" i="11"/>
  <c r="C271" i="11"/>
  <c r="A271" i="11"/>
  <c r="B272" i="11"/>
  <c r="F272" i="9"/>
  <c r="A272" i="9"/>
  <c r="B273" i="9"/>
  <c r="G272" i="9"/>
  <c r="E272" i="9"/>
  <c r="D272" i="9"/>
  <c r="C272" i="9"/>
  <c r="B273" i="10"/>
  <c r="G272" i="10"/>
  <c r="F272" i="10"/>
  <c r="D272" i="10"/>
  <c r="C272" i="10"/>
  <c r="A272" i="10"/>
  <c r="E272" i="10"/>
  <c r="G273" i="10" l="1"/>
  <c r="F273" i="10"/>
  <c r="E273" i="10"/>
  <c r="D273" i="10"/>
  <c r="B274" i="10"/>
  <c r="C273" i="10"/>
  <c r="A273" i="10"/>
  <c r="B274" i="9"/>
  <c r="F273" i="9"/>
  <c r="C273" i="9"/>
  <c r="A273" i="9"/>
  <c r="G273" i="9"/>
  <c r="E273" i="9"/>
  <c r="D273" i="9"/>
  <c r="A272" i="11"/>
  <c r="C272" i="11"/>
  <c r="B273" i="11"/>
  <c r="G272" i="11"/>
  <c r="F272" i="11"/>
  <c r="E272" i="11"/>
  <c r="D272" i="11"/>
  <c r="C274" i="9" l="1"/>
  <c r="A274" i="9"/>
  <c r="G274" i="9"/>
  <c r="B275" i="9"/>
  <c r="E274" i="9"/>
  <c r="F274" i="9"/>
  <c r="D274" i="9"/>
  <c r="D274" i="10"/>
  <c r="F274" i="10"/>
  <c r="E274" i="10"/>
  <c r="A274" i="10"/>
  <c r="B275" i="10"/>
  <c r="G274" i="10"/>
  <c r="C274" i="10"/>
  <c r="B274" i="11"/>
  <c r="G273" i="11"/>
  <c r="F273" i="11"/>
  <c r="E273" i="11"/>
  <c r="C273" i="11"/>
  <c r="D273" i="11"/>
  <c r="A273" i="11"/>
  <c r="C274" i="11" l="1"/>
  <c r="A274" i="11"/>
  <c r="B275" i="11"/>
  <c r="G274" i="11"/>
  <c r="F274" i="11"/>
  <c r="E274" i="11"/>
  <c r="D274" i="11"/>
  <c r="B276" i="10"/>
  <c r="G275" i="10"/>
  <c r="F275" i="10"/>
  <c r="E275" i="10"/>
  <c r="C275" i="10"/>
  <c r="A275" i="10"/>
  <c r="D275" i="10"/>
  <c r="A275" i="9"/>
  <c r="B276" i="9"/>
  <c r="G275" i="9"/>
  <c r="F275" i="9"/>
  <c r="E275" i="9"/>
  <c r="C275" i="9"/>
  <c r="D275" i="9"/>
  <c r="F276" i="10" l="1"/>
  <c r="A276" i="10"/>
  <c r="B277" i="10"/>
  <c r="G276" i="10"/>
  <c r="E276" i="10"/>
  <c r="D276" i="10"/>
  <c r="C276" i="10"/>
  <c r="E276" i="9"/>
  <c r="D276" i="9"/>
  <c r="C276" i="9"/>
  <c r="A276" i="9"/>
  <c r="B277" i="9"/>
  <c r="G276" i="9"/>
  <c r="F276" i="9"/>
  <c r="B276" i="11"/>
  <c r="G275" i="11"/>
  <c r="E275" i="11"/>
  <c r="F275" i="11"/>
  <c r="D275" i="11"/>
  <c r="C275" i="11"/>
  <c r="A275" i="11"/>
  <c r="E276" i="11" l="1"/>
  <c r="D276" i="11"/>
  <c r="C276" i="11"/>
  <c r="A276" i="11"/>
  <c r="B277" i="11"/>
  <c r="F276" i="11"/>
  <c r="G276" i="11"/>
  <c r="C277" i="9"/>
  <c r="A277" i="9"/>
  <c r="G277" i="9"/>
  <c r="B278" i="9"/>
  <c r="F277" i="9"/>
  <c r="E277" i="9"/>
  <c r="D277" i="9"/>
  <c r="B278" i="10"/>
  <c r="F277" i="10"/>
  <c r="E277" i="10"/>
  <c r="C277" i="10"/>
  <c r="A277" i="10"/>
  <c r="G277" i="10"/>
  <c r="D277" i="10"/>
  <c r="E278" i="10" l="1"/>
  <c r="D278" i="10"/>
  <c r="C278" i="10"/>
  <c r="A278" i="10"/>
  <c r="B279" i="10"/>
  <c r="G278" i="10"/>
  <c r="F278" i="10"/>
  <c r="G278" i="9"/>
  <c r="F278" i="9"/>
  <c r="E278" i="9"/>
  <c r="B279" i="9"/>
  <c r="D278" i="9"/>
  <c r="C278" i="9"/>
  <c r="A278" i="9"/>
  <c r="B278" i="11"/>
  <c r="G277" i="11"/>
  <c r="F277" i="11"/>
  <c r="E277" i="11"/>
  <c r="D277" i="11"/>
  <c r="C277" i="11"/>
  <c r="A277" i="11"/>
  <c r="A279" i="10" l="1"/>
  <c r="B280" i="10"/>
  <c r="G279" i="10"/>
  <c r="F279" i="10"/>
  <c r="E279" i="10"/>
  <c r="C279" i="10"/>
  <c r="D279" i="10"/>
  <c r="G278" i="11"/>
  <c r="F278" i="11"/>
  <c r="E278" i="11"/>
  <c r="D278" i="11"/>
  <c r="C278" i="11"/>
  <c r="B279" i="11"/>
  <c r="A278" i="11"/>
  <c r="E279" i="9"/>
  <c r="D279" i="9"/>
  <c r="C279" i="9"/>
  <c r="A279" i="9"/>
  <c r="F279" i="9"/>
  <c r="G279" i="9"/>
  <c r="B280" i="9"/>
  <c r="B280" i="11" l="1"/>
  <c r="G279" i="11"/>
  <c r="F279" i="11"/>
  <c r="E279" i="11"/>
  <c r="D279" i="11"/>
  <c r="C279" i="11"/>
  <c r="A279" i="11"/>
  <c r="B281" i="9"/>
  <c r="G280" i="9"/>
  <c r="A280" i="9"/>
  <c r="F280" i="9"/>
  <c r="E280" i="9"/>
  <c r="D280" i="9"/>
  <c r="C280" i="9"/>
  <c r="G280" i="10"/>
  <c r="F280" i="10"/>
  <c r="E280" i="10"/>
  <c r="D280" i="10"/>
  <c r="C280" i="10"/>
  <c r="B281" i="10"/>
  <c r="A280" i="10"/>
  <c r="C281" i="10" l="1"/>
  <c r="F281" i="10"/>
  <c r="E281" i="10"/>
  <c r="A281" i="10"/>
  <c r="B282" i="10"/>
  <c r="G281" i="10"/>
  <c r="D281" i="10"/>
  <c r="G281" i="9"/>
  <c r="A281" i="9"/>
  <c r="B282" i="9"/>
  <c r="F281" i="9"/>
  <c r="E281" i="9"/>
  <c r="D281" i="9"/>
  <c r="C281" i="9"/>
  <c r="B281" i="11"/>
  <c r="G280" i="11"/>
  <c r="F280" i="11"/>
  <c r="E280" i="11"/>
  <c r="D280" i="11"/>
  <c r="A280" i="11"/>
  <c r="C280" i="11"/>
  <c r="A281" i="11" l="1"/>
  <c r="B282" i="11"/>
  <c r="G281" i="11"/>
  <c r="F281" i="11"/>
  <c r="E281" i="11"/>
  <c r="D281" i="11"/>
  <c r="C281" i="11"/>
  <c r="B283" i="9"/>
  <c r="G282" i="9"/>
  <c r="D282" i="9"/>
  <c r="C282" i="9"/>
  <c r="A282" i="9"/>
  <c r="F282" i="9"/>
  <c r="E282" i="9"/>
  <c r="B283" i="10"/>
  <c r="G282" i="10"/>
  <c r="F282" i="10"/>
  <c r="E282" i="10"/>
  <c r="A282" i="10"/>
  <c r="D282" i="10"/>
  <c r="C282" i="10"/>
  <c r="B284" i="9" l="1"/>
  <c r="D283" i="9"/>
  <c r="C283" i="9"/>
  <c r="G283" i="9"/>
  <c r="F283" i="9"/>
  <c r="E283" i="9"/>
  <c r="A283" i="9"/>
  <c r="E283" i="10"/>
  <c r="A283" i="10"/>
  <c r="B284" i="10"/>
  <c r="G283" i="10"/>
  <c r="F283" i="10"/>
  <c r="D283" i="10"/>
  <c r="C283" i="10"/>
  <c r="B283" i="11"/>
  <c r="G282" i="11"/>
  <c r="F282" i="11"/>
  <c r="D282" i="11"/>
  <c r="E282" i="11"/>
  <c r="C282" i="11"/>
  <c r="A282" i="11"/>
  <c r="D283" i="11" l="1"/>
  <c r="C283" i="11"/>
  <c r="A283" i="11"/>
  <c r="B284" i="11"/>
  <c r="G283" i="11"/>
  <c r="F283" i="11"/>
  <c r="E283" i="11"/>
  <c r="B285" i="10"/>
  <c r="G284" i="10"/>
  <c r="C284" i="10"/>
  <c r="F284" i="10"/>
  <c r="E284" i="10"/>
  <c r="D284" i="10"/>
  <c r="A284" i="10"/>
  <c r="B285" i="9"/>
  <c r="G284" i="9"/>
  <c r="F284" i="9"/>
  <c r="A284" i="9"/>
  <c r="D284" i="9"/>
  <c r="C284" i="9"/>
  <c r="E284" i="9"/>
  <c r="G285" i="10" l="1"/>
  <c r="D285" i="10"/>
  <c r="C285" i="10"/>
  <c r="A285" i="10"/>
  <c r="F285" i="10"/>
  <c r="B286" i="10"/>
  <c r="E285" i="10"/>
  <c r="B285" i="11"/>
  <c r="F284" i="11"/>
  <c r="A284" i="11"/>
  <c r="G284" i="11"/>
  <c r="E284" i="11"/>
  <c r="D284" i="11"/>
  <c r="C284" i="11"/>
  <c r="F285" i="9"/>
  <c r="E285" i="9"/>
  <c r="D285" i="9"/>
  <c r="B286" i="9"/>
  <c r="C285" i="9"/>
  <c r="A285" i="9"/>
  <c r="G285" i="9"/>
  <c r="F285" i="11" l="1"/>
  <c r="E285" i="11"/>
  <c r="D285" i="11"/>
  <c r="C285" i="11"/>
  <c r="A285" i="11"/>
  <c r="B286" i="11"/>
  <c r="G285" i="11"/>
  <c r="B287" i="10"/>
  <c r="E286" i="10"/>
  <c r="A286" i="10"/>
  <c r="G286" i="10"/>
  <c r="F286" i="10"/>
  <c r="D286" i="10"/>
  <c r="C286" i="10"/>
  <c r="D286" i="9"/>
  <c r="B287" i="9"/>
  <c r="G286" i="9"/>
  <c r="F286" i="9"/>
  <c r="E286" i="9"/>
  <c r="C286" i="9"/>
  <c r="A286" i="9"/>
  <c r="G287" i="9" l="1"/>
  <c r="F287" i="9"/>
  <c r="B288" i="9"/>
  <c r="E287" i="9"/>
  <c r="A287" i="9"/>
  <c r="D287" i="9"/>
  <c r="C287" i="9"/>
  <c r="B288" i="10"/>
  <c r="F287" i="10"/>
  <c r="E287" i="10"/>
  <c r="D287" i="10"/>
  <c r="C287" i="10"/>
  <c r="G287" i="10"/>
  <c r="A287" i="10"/>
  <c r="B287" i="11"/>
  <c r="G286" i="11"/>
  <c r="F286" i="11"/>
  <c r="E286" i="11"/>
  <c r="D286" i="11"/>
  <c r="C286" i="11"/>
  <c r="A286" i="11"/>
  <c r="G287" i="11" l="1"/>
  <c r="F287" i="11"/>
  <c r="E287" i="11"/>
  <c r="D287" i="11"/>
  <c r="C287" i="11"/>
  <c r="A287" i="11"/>
  <c r="B288" i="11"/>
  <c r="G288" i="10"/>
  <c r="F288" i="10"/>
  <c r="E288" i="10"/>
  <c r="D288" i="10"/>
  <c r="C288" i="10"/>
  <c r="A288" i="10"/>
  <c r="B289" i="10"/>
  <c r="F288" i="9"/>
  <c r="A288" i="9"/>
  <c r="B289" i="9"/>
  <c r="E288" i="9"/>
  <c r="D288" i="9"/>
  <c r="C288" i="9"/>
  <c r="G288" i="9"/>
  <c r="G289" i="10" l="1"/>
  <c r="F289" i="10"/>
  <c r="E289" i="10"/>
  <c r="D289" i="10"/>
  <c r="B290" i="10"/>
  <c r="C289" i="10"/>
  <c r="A289" i="10"/>
  <c r="A288" i="11"/>
  <c r="D288" i="11"/>
  <c r="C288" i="11"/>
  <c r="B289" i="11"/>
  <c r="F288" i="11"/>
  <c r="E288" i="11"/>
  <c r="G288" i="11"/>
  <c r="B290" i="9"/>
  <c r="G289" i="9"/>
  <c r="F289" i="9"/>
  <c r="E289" i="9"/>
  <c r="D289" i="9"/>
  <c r="C289" i="9"/>
  <c r="A289" i="9"/>
  <c r="B290" i="11" l="1"/>
  <c r="G289" i="11"/>
  <c r="F289" i="11"/>
  <c r="E289" i="11"/>
  <c r="C289" i="11"/>
  <c r="D289" i="11"/>
  <c r="A289" i="11"/>
  <c r="C290" i="9"/>
  <c r="A290" i="9"/>
  <c r="B291" i="9"/>
  <c r="G290" i="9"/>
  <c r="F290" i="9"/>
  <c r="E290" i="9"/>
  <c r="D290" i="9"/>
  <c r="D290" i="10"/>
  <c r="A290" i="10"/>
  <c r="B291" i="10"/>
  <c r="G290" i="10"/>
  <c r="F290" i="10"/>
  <c r="E290" i="10"/>
  <c r="C290" i="10"/>
  <c r="A291" i="9" l="1"/>
  <c r="E291" i="9"/>
  <c r="D291" i="9"/>
  <c r="C291" i="9"/>
  <c r="B292" i="9"/>
  <c r="G291" i="9"/>
  <c r="F291" i="9"/>
  <c r="B292" i="10"/>
  <c r="G291" i="10"/>
  <c r="F291" i="10"/>
  <c r="E291" i="10"/>
  <c r="D291" i="10"/>
  <c r="C291" i="10"/>
  <c r="A291" i="10"/>
  <c r="C290" i="11"/>
  <c r="A290" i="11"/>
  <c r="B291" i="11"/>
  <c r="G290" i="11"/>
  <c r="F290" i="11"/>
  <c r="E290" i="11"/>
  <c r="D290" i="11"/>
  <c r="F292" i="10" l="1"/>
  <c r="C292" i="10"/>
  <c r="A292" i="10"/>
  <c r="B293" i="10"/>
  <c r="G292" i="10"/>
  <c r="E292" i="10"/>
  <c r="D292" i="10"/>
  <c r="E292" i="9"/>
  <c r="D292" i="9"/>
  <c r="C292" i="9"/>
  <c r="A292" i="9"/>
  <c r="B293" i="9"/>
  <c r="G292" i="9"/>
  <c r="F292" i="9"/>
  <c r="B292" i="11"/>
  <c r="G291" i="11"/>
  <c r="E291" i="11"/>
  <c r="F291" i="11"/>
  <c r="D291" i="11"/>
  <c r="C291" i="11"/>
  <c r="A291" i="11"/>
  <c r="E292" i="11" l="1"/>
  <c r="D292" i="11"/>
  <c r="C292" i="11"/>
  <c r="A292" i="11"/>
  <c r="F292" i="11"/>
  <c r="B293" i="11"/>
  <c r="G292" i="11"/>
  <c r="C293" i="9"/>
  <c r="B294" i="9"/>
  <c r="G293" i="9"/>
  <c r="F293" i="9"/>
  <c r="E293" i="9"/>
  <c r="D293" i="9"/>
  <c r="A293" i="9"/>
  <c r="B294" i="10"/>
  <c r="G293" i="10"/>
  <c r="D293" i="10"/>
  <c r="F293" i="10"/>
  <c r="C293" i="10"/>
  <c r="A293" i="10"/>
  <c r="E293" i="10"/>
  <c r="E294" i="10" l="1"/>
  <c r="D294" i="10"/>
  <c r="C294" i="10"/>
  <c r="A294" i="10"/>
  <c r="F294" i="10"/>
  <c r="B295" i="10"/>
  <c r="G294" i="10"/>
  <c r="G294" i="9"/>
  <c r="F294" i="9"/>
  <c r="E294" i="9"/>
  <c r="D294" i="9"/>
  <c r="C294" i="9"/>
  <c r="A294" i="9"/>
  <c r="B295" i="9"/>
  <c r="B294" i="11"/>
  <c r="G293" i="11"/>
  <c r="F293" i="11"/>
  <c r="E293" i="11"/>
  <c r="D293" i="11"/>
  <c r="C293" i="11"/>
  <c r="A293" i="11"/>
  <c r="A295" i="10" l="1"/>
  <c r="B296" i="10"/>
  <c r="F295" i="10"/>
  <c r="E295" i="10"/>
  <c r="D295" i="10"/>
  <c r="C295" i="10"/>
  <c r="G295" i="10"/>
  <c r="G294" i="11"/>
  <c r="F294" i="11"/>
  <c r="E294" i="11"/>
  <c r="D294" i="11"/>
  <c r="C294" i="11"/>
  <c r="B295" i="11"/>
  <c r="A294" i="11"/>
  <c r="E295" i="9"/>
  <c r="C295" i="9"/>
  <c r="B296" i="9"/>
  <c r="G295" i="9"/>
  <c r="F295" i="9"/>
  <c r="D295" i="9"/>
  <c r="A295" i="9"/>
  <c r="B296" i="11" l="1"/>
  <c r="G295" i="11"/>
  <c r="F295" i="11"/>
  <c r="E295" i="11"/>
  <c r="D295" i="11"/>
  <c r="C295" i="11"/>
  <c r="A295" i="11"/>
  <c r="G296" i="10"/>
  <c r="F296" i="10"/>
  <c r="E296" i="10"/>
  <c r="D296" i="10"/>
  <c r="C296" i="10"/>
  <c r="B297" i="10"/>
  <c r="A296" i="10"/>
  <c r="B297" i="9"/>
  <c r="G296" i="9"/>
  <c r="F296" i="9"/>
  <c r="E296" i="9"/>
  <c r="D296" i="9"/>
  <c r="A296" i="9"/>
  <c r="C296" i="9"/>
  <c r="G297" i="9" l="1"/>
  <c r="A297" i="9"/>
  <c r="F297" i="9"/>
  <c r="E297" i="9"/>
  <c r="D297" i="9"/>
  <c r="C297" i="9"/>
  <c r="B298" i="9"/>
  <c r="C297" i="10"/>
  <c r="G297" i="10"/>
  <c r="F297" i="10"/>
  <c r="E297" i="10"/>
  <c r="D297" i="10"/>
  <c r="A297" i="10"/>
  <c r="B298" i="10"/>
  <c r="B297" i="11"/>
  <c r="G296" i="11"/>
  <c r="F296" i="11"/>
  <c r="E296" i="11"/>
  <c r="D296" i="11"/>
  <c r="A296" i="11"/>
  <c r="C296" i="11"/>
  <c r="A297" i="11" l="1"/>
  <c r="B298" i="11"/>
  <c r="G297" i="11"/>
  <c r="F297" i="11"/>
  <c r="E297" i="11"/>
  <c r="D297" i="11"/>
  <c r="C297" i="11"/>
  <c r="B299" i="10"/>
  <c r="G298" i="10"/>
  <c r="F298" i="10"/>
  <c r="E298" i="10"/>
  <c r="D298" i="10"/>
  <c r="A298" i="10"/>
  <c r="C298" i="10"/>
  <c r="B299" i="9"/>
  <c r="C298" i="9"/>
  <c r="G298" i="9"/>
  <c r="F298" i="9"/>
  <c r="E298" i="9"/>
  <c r="D298" i="9"/>
  <c r="A298" i="9"/>
  <c r="B300" i="9" l="1"/>
  <c r="D299" i="9"/>
  <c r="C299" i="9"/>
  <c r="G299" i="9"/>
  <c r="F299" i="9"/>
  <c r="A299" i="9"/>
  <c r="E299" i="9"/>
  <c r="E299" i="10"/>
  <c r="A299" i="10"/>
  <c r="C299" i="10"/>
  <c r="G299" i="10"/>
  <c r="F299" i="10"/>
  <c r="D299" i="10"/>
  <c r="B300" i="10"/>
  <c r="B299" i="11"/>
  <c r="G298" i="11"/>
  <c r="F298" i="11"/>
  <c r="D298" i="11"/>
  <c r="E298" i="11"/>
  <c r="C298" i="11"/>
  <c r="A298" i="11"/>
  <c r="B301" i="10" l="1"/>
  <c r="G300" i="10"/>
  <c r="F300" i="10"/>
  <c r="C300" i="10"/>
  <c r="E300" i="10"/>
  <c r="D300" i="10"/>
  <c r="A300" i="10"/>
  <c r="D299" i="11"/>
  <c r="C299" i="11"/>
  <c r="A299" i="11"/>
  <c r="B300" i="11"/>
  <c r="G299" i="11"/>
  <c r="F299" i="11"/>
  <c r="E299" i="11"/>
  <c r="B301" i="9"/>
  <c r="F300" i="9"/>
  <c r="E300" i="9"/>
  <c r="D300" i="9"/>
  <c r="C300" i="9"/>
  <c r="A300" i="9"/>
  <c r="G300" i="9"/>
  <c r="B301" i="11" l="1"/>
  <c r="F300" i="11"/>
  <c r="C300" i="11"/>
  <c r="A300" i="11"/>
  <c r="G300" i="11"/>
  <c r="E300" i="11"/>
  <c r="D300" i="11"/>
  <c r="G301" i="10"/>
  <c r="D301" i="10"/>
  <c r="C301" i="10"/>
  <c r="A301" i="10"/>
  <c r="B302" i="10"/>
  <c r="F301" i="10"/>
  <c r="E301" i="10"/>
  <c r="F301" i="9"/>
  <c r="E301" i="9"/>
  <c r="D301" i="9"/>
  <c r="B302" i="9"/>
  <c r="G301" i="9"/>
  <c r="C301" i="9"/>
  <c r="A301" i="9"/>
  <c r="B303" i="10" l="1"/>
  <c r="E302" i="10"/>
  <c r="G302" i="10"/>
  <c r="D302" i="10"/>
  <c r="C302" i="10"/>
  <c r="A302" i="10"/>
  <c r="F302" i="10"/>
  <c r="D302" i="9"/>
  <c r="B303" i="9"/>
  <c r="G302" i="9"/>
  <c r="F302" i="9"/>
  <c r="C302" i="9"/>
  <c r="E302" i="9"/>
  <c r="A302" i="9"/>
  <c r="F301" i="11"/>
  <c r="E301" i="11"/>
  <c r="D301" i="11"/>
  <c r="C301" i="11"/>
  <c r="A301" i="11"/>
  <c r="B302" i="11"/>
  <c r="G301" i="11"/>
  <c r="G303" i="9" l="1"/>
  <c r="F303" i="9"/>
  <c r="E303" i="9"/>
  <c r="D303" i="9"/>
  <c r="C303" i="9"/>
  <c r="A303" i="9"/>
  <c r="B304" i="9"/>
  <c r="B303" i="11"/>
  <c r="G302" i="11"/>
  <c r="F302" i="11"/>
  <c r="E302" i="11"/>
  <c r="D302" i="11"/>
  <c r="C302" i="11"/>
  <c r="A302" i="11"/>
  <c r="B304" i="10"/>
  <c r="F303" i="10"/>
  <c r="E303" i="10"/>
  <c r="D303" i="10"/>
  <c r="C303" i="10"/>
  <c r="A303" i="10"/>
  <c r="G303" i="10"/>
  <c r="G304" i="10" l="1"/>
  <c r="B305" i="10"/>
  <c r="F304" i="10"/>
  <c r="E304" i="10"/>
  <c r="D304" i="10"/>
  <c r="C304" i="10"/>
  <c r="A304" i="10"/>
  <c r="G303" i="11"/>
  <c r="F303" i="11"/>
  <c r="E303" i="11"/>
  <c r="D303" i="11"/>
  <c r="C303" i="11"/>
  <c r="A303" i="11"/>
  <c r="B304" i="11"/>
  <c r="F304" i="9"/>
  <c r="A304" i="9"/>
  <c r="D304" i="9"/>
  <c r="B305" i="9"/>
  <c r="G304" i="9"/>
  <c r="E304" i="9"/>
  <c r="C304" i="9"/>
  <c r="G305" i="10" l="1"/>
  <c r="F305" i="10"/>
  <c r="E305" i="10"/>
  <c r="D305" i="10"/>
  <c r="C305" i="10"/>
  <c r="B306" i="10"/>
  <c r="A305" i="10"/>
  <c r="A304" i="11"/>
  <c r="E304" i="11"/>
  <c r="D304" i="11"/>
  <c r="C304" i="11"/>
  <c r="B305" i="11"/>
  <c r="F304" i="11"/>
  <c r="G304" i="11"/>
  <c r="B306" i="9"/>
  <c r="G305" i="9"/>
  <c r="F305" i="9"/>
  <c r="E305" i="9"/>
  <c r="C305" i="9"/>
  <c r="D305" i="9"/>
  <c r="A305" i="9"/>
  <c r="C306" i="9" l="1"/>
  <c r="A306" i="9"/>
  <c r="G306" i="9"/>
  <c r="F306" i="9"/>
  <c r="E306" i="9"/>
  <c r="D306" i="9"/>
  <c r="B307" i="9"/>
  <c r="B306" i="11"/>
  <c r="G305" i="11"/>
  <c r="F305" i="11"/>
  <c r="E305" i="11"/>
  <c r="C305" i="11"/>
  <c r="D305" i="11"/>
  <c r="A305" i="11"/>
  <c r="D306" i="10"/>
  <c r="A306" i="10"/>
  <c r="B307" i="10"/>
  <c r="G306" i="10"/>
  <c r="F306" i="10"/>
  <c r="E306" i="10"/>
  <c r="C306" i="10"/>
  <c r="C306" i="11" l="1"/>
  <c r="A306" i="11"/>
  <c r="B307" i="11"/>
  <c r="G306" i="11"/>
  <c r="F306" i="11"/>
  <c r="E306" i="11"/>
  <c r="D306" i="11"/>
  <c r="A307" i="9"/>
  <c r="D307" i="9"/>
  <c r="B308" i="9"/>
  <c r="G307" i="9"/>
  <c r="F307" i="9"/>
  <c r="E307" i="9"/>
  <c r="C307" i="9"/>
  <c r="B308" i="10"/>
  <c r="G307" i="10"/>
  <c r="F307" i="10"/>
  <c r="E307" i="10"/>
  <c r="D307" i="10"/>
  <c r="A307" i="10"/>
  <c r="C307" i="10"/>
  <c r="F308" i="10" l="1"/>
  <c r="C308" i="10"/>
  <c r="A308" i="10"/>
  <c r="D308" i="10"/>
  <c r="B309" i="10"/>
  <c r="G308" i="10"/>
  <c r="E308" i="10"/>
  <c r="E308" i="9"/>
  <c r="D308" i="9"/>
  <c r="C308" i="9"/>
  <c r="B309" i="9"/>
  <c r="G308" i="9"/>
  <c r="F308" i="9"/>
  <c r="A308" i="9"/>
  <c r="B308" i="11"/>
  <c r="G307" i="11"/>
  <c r="E307" i="11"/>
  <c r="F307" i="11"/>
  <c r="D307" i="11"/>
  <c r="C307" i="11"/>
  <c r="A307" i="11"/>
  <c r="C309" i="9" l="1"/>
  <c r="G309" i="9"/>
  <c r="F309" i="9"/>
  <c r="E309" i="9"/>
  <c r="D309" i="9"/>
  <c r="A309" i="9"/>
  <c r="B310" i="9"/>
  <c r="E308" i="11"/>
  <c r="C308" i="11"/>
  <c r="A308" i="11"/>
  <c r="B309" i="11"/>
  <c r="G308" i="11"/>
  <c r="F308" i="11"/>
  <c r="D308" i="11"/>
  <c r="B310" i="10"/>
  <c r="G309" i="10"/>
  <c r="D309" i="10"/>
  <c r="F309" i="10"/>
  <c r="E309" i="10"/>
  <c r="C309" i="10"/>
  <c r="A309" i="10"/>
  <c r="E310" i="10" l="1"/>
  <c r="D310" i="10"/>
  <c r="C310" i="10"/>
  <c r="A310" i="10"/>
  <c r="B311" i="10"/>
  <c r="G310" i="10"/>
  <c r="F310" i="10"/>
  <c r="A309" i="11"/>
  <c r="D309" i="11"/>
  <c r="C309" i="11"/>
  <c r="B310" i="11"/>
  <c r="G309" i="11"/>
  <c r="F309" i="11"/>
  <c r="E309" i="11"/>
  <c r="G310" i="9"/>
  <c r="F310" i="9"/>
  <c r="E310" i="9"/>
  <c r="C310" i="9"/>
  <c r="D310" i="9"/>
  <c r="A310" i="9"/>
  <c r="B311" i="9"/>
  <c r="G310" i="11" l="1"/>
  <c r="F310" i="11"/>
  <c r="E310" i="11"/>
  <c r="D310" i="11"/>
  <c r="C310" i="11"/>
  <c r="B311" i="11"/>
  <c r="A310" i="11"/>
  <c r="E311" i="9"/>
  <c r="B312" i="9"/>
  <c r="G311" i="9"/>
  <c r="D311" i="9"/>
  <c r="C311" i="9"/>
  <c r="F311" i="9"/>
  <c r="A311" i="9"/>
  <c r="A311" i="10"/>
  <c r="B312" i="10"/>
  <c r="F311" i="10"/>
  <c r="E311" i="10"/>
  <c r="D311" i="10"/>
  <c r="C311" i="10"/>
  <c r="G311" i="10"/>
  <c r="G312" i="10" l="1"/>
  <c r="F312" i="10"/>
  <c r="E312" i="10"/>
  <c r="D312" i="10"/>
  <c r="C312" i="10"/>
  <c r="A312" i="10"/>
  <c r="B313" i="10"/>
  <c r="B313" i="9"/>
  <c r="G312" i="9"/>
  <c r="F312" i="9"/>
  <c r="E312" i="9"/>
  <c r="D312" i="9"/>
  <c r="C312" i="9"/>
  <c r="A312" i="9"/>
  <c r="B312" i="11"/>
  <c r="G311" i="11"/>
  <c r="F311" i="11"/>
  <c r="E311" i="11"/>
  <c r="D311" i="11"/>
  <c r="C311" i="11"/>
  <c r="A311" i="11"/>
  <c r="B313" i="11" l="1"/>
  <c r="G312" i="11"/>
  <c r="F312" i="11"/>
  <c r="E312" i="11"/>
  <c r="A312" i="11"/>
  <c r="D312" i="11"/>
  <c r="C312" i="11"/>
  <c r="C313" i="10"/>
  <c r="A313" i="10"/>
  <c r="D313" i="10"/>
  <c r="B314" i="10"/>
  <c r="G313" i="10"/>
  <c r="F313" i="10"/>
  <c r="E313" i="10"/>
  <c r="G313" i="9"/>
  <c r="A313" i="9"/>
  <c r="E313" i="9"/>
  <c r="B314" i="9"/>
  <c r="F313" i="9"/>
  <c r="D313" i="9"/>
  <c r="C313" i="9"/>
  <c r="B315" i="10" l="1"/>
  <c r="G314" i="10"/>
  <c r="F314" i="10"/>
  <c r="E314" i="10"/>
  <c r="D314" i="10"/>
  <c r="A314" i="10"/>
  <c r="C314" i="10"/>
  <c r="B315" i="9"/>
  <c r="G314" i="9"/>
  <c r="F314" i="9"/>
  <c r="D314" i="9"/>
  <c r="E314" i="9"/>
  <c r="C314" i="9"/>
  <c r="A314" i="9"/>
  <c r="A313" i="11"/>
  <c r="B314" i="11"/>
  <c r="G313" i="11"/>
  <c r="F313" i="11"/>
  <c r="E313" i="11"/>
  <c r="D313" i="11"/>
  <c r="C313" i="11"/>
  <c r="B315" i="11" l="1"/>
  <c r="G314" i="11"/>
  <c r="F314" i="11"/>
  <c r="E314" i="11"/>
  <c r="D314" i="11"/>
  <c r="C314" i="11"/>
  <c r="A314" i="11"/>
  <c r="B316" i="9"/>
  <c r="D315" i="9"/>
  <c r="C315" i="9"/>
  <c r="G315" i="9"/>
  <c r="F315" i="9"/>
  <c r="E315" i="9"/>
  <c r="A315" i="9"/>
  <c r="E315" i="10"/>
  <c r="A315" i="10"/>
  <c r="B316" i="10"/>
  <c r="G315" i="10"/>
  <c r="F315" i="10"/>
  <c r="D315" i="10"/>
  <c r="C315" i="10"/>
  <c r="E316" i="9" l="1"/>
  <c r="A316" i="9"/>
  <c r="G316" i="9"/>
  <c r="F316" i="9"/>
  <c r="D316" i="9"/>
  <c r="C316" i="9"/>
  <c r="B317" i="9"/>
  <c r="B317" i="10"/>
  <c r="G316" i="10"/>
  <c r="F316" i="10"/>
  <c r="C316" i="10"/>
  <c r="E316" i="10"/>
  <c r="A316" i="10"/>
  <c r="D316" i="10"/>
  <c r="D315" i="11"/>
  <c r="C315" i="11"/>
  <c r="A315" i="11"/>
  <c r="G315" i="11"/>
  <c r="F315" i="11"/>
  <c r="E315" i="11"/>
  <c r="B316" i="11"/>
  <c r="G317" i="10" l="1"/>
  <c r="D317" i="10"/>
  <c r="C317" i="10"/>
  <c r="A317" i="10"/>
  <c r="E317" i="10"/>
  <c r="B318" i="10"/>
  <c r="F317" i="10"/>
  <c r="F317" i="9"/>
  <c r="E317" i="9"/>
  <c r="D317" i="9"/>
  <c r="B318" i="9"/>
  <c r="C317" i="9"/>
  <c r="A317" i="9"/>
  <c r="G317" i="9"/>
  <c r="B317" i="11"/>
  <c r="G316" i="11"/>
  <c r="F316" i="11"/>
  <c r="E316" i="11"/>
  <c r="D316" i="11"/>
  <c r="C316" i="11"/>
  <c r="A316" i="11"/>
  <c r="F317" i="11" l="1"/>
  <c r="E317" i="11"/>
  <c r="D317" i="11"/>
  <c r="C317" i="11"/>
  <c r="B318" i="11"/>
  <c r="G317" i="11"/>
  <c r="A317" i="11"/>
  <c r="D318" i="9"/>
  <c r="G318" i="9"/>
  <c r="F318" i="9"/>
  <c r="E318" i="9"/>
  <c r="C318" i="9"/>
  <c r="A318" i="9"/>
  <c r="B319" i="9"/>
  <c r="B319" i="10"/>
  <c r="E318" i="10"/>
  <c r="G318" i="10"/>
  <c r="F318" i="10"/>
  <c r="D318" i="10"/>
  <c r="C318" i="10"/>
  <c r="A318" i="10"/>
  <c r="B320" i="10" l="1"/>
  <c r="F319" i="10"/>
  <c r="E319" i="10"/>
  <c r="D319" i="10"/>
  <c r="C319" i="10"/>
  <c r="A319" i="10"/>
  <c r="G319" i="10"/>
  <c r="G318" i="11"/>
  <c r="F318" i="11"/>
  <c r="E318" i="11"/>
  <c r="D318" i="11"/>
  <c r="C318" i="11"/>
  <c r="B319" i="11"/>
  <c r="A318" i="11"/>
  <c r="G319" i="9"/>
  <c r="F319" i="9"/>
  <c r="D319" i="9"/>
  <c r="A319" i="9"/>
  <c r="B320" i="9"/>
  <c r="E319" i="9"/>
  <c r="C319" i="9"/>
  <c r="F320" i="9" l="1"/>
  <c r="A320" i="9"/>
  <c r="B321" i="9"/>
  <c r="E320" i="9"/>
  <c r="G320" i="9"/>
  <c r="D320" i="9"/>
  <c r="C320" i="9"/>
  <c r="G319" i="11"/>
  <c r="F319" i="11"/>
  <c r="E319" i="11"/>
  <c r="D319" i="11"/>
  <c r="B320" i="11"/>
  <c r="C319" i="11"/>
  <c r="A319" i="11"/>
  <c r="G320" i="10"/>
  <c r="B321" i="10"/>
  <c r="F320" i="10"/>
  <c r="E320" i="10"/>
  <c r="D320" i="10"/>
  <c r="C320" i="10"/>
  <c r="A320" i="10"/>
  <c r="G321" i="10" l="1"/>
  <c r="F321" i="10"/>
  <c r="E321" i="10"/>
  <c r="D321" i="10"/>
  <c r="C321" i="10"/>
  <c r="B322" i="10"/>
  <c r="A321" i="10"/>
  <c r="A320" i="11"/>
  <c r="B321" i="11"/>
  <c r="G320" i="11"/>
  <c r="E320" i="11"/>
  <c r="D320" i="11"/>
  <c r="C320" i="11"/>
  <c r="F320" i="11"/>
  <c r="B322" i="9"/>
  <c r="G321" i="9"/>
  <c r="F321" i="9"/>
  <c r="E321" i="9"/>
  <c r="D321" i="9"/>
  <c r="C321" i="9"/>
  <c r="A321" i="9"/>
  <c r="B322" i="11" l="1"/>
  <c r="G321" i="11"/>
  <c r="F321" i="11"/>
  <c r="E321" i="11"/>
  <c r="D321" i="11"/>
  <c r="C321" i="11"/>
  <c r="A321" i="11"/>
  <c r="C322" i="9"/>
  <c r="A322" i="9"/>
  <c r="F322" i="9"/>
  <c r="B323" i="9"/>
  <c r="G322" i="9"/>
  <c r="E322" i="9"/>
  <c r="D322" i="9"/>
  <c r="D322" i="10"/>
  <c r="A322" i="10"/>
  <c r="B323" i="10"/>
  <c r="G322" i="10"/>
  <c r="F322" i="10"/>
  <c r="C322" i="10"/>
  <c r="E322" i="10"/>
  <c r="A323" i="9" l="1"/>
  <c r="B324" i="9"/>
  <c r="G323" i="9"/>
  <c r="E323" i="9"/>
  <c r="F323" i="9"/>
  <c r="D323" i="9"/>
  <c r="C323" i="9"/>
  <c r="B324" i="10"/>
  <c r="G323" i="10"/>
  <c r="F323" i="10"/>
  <c r="E323" i="10"/>
  <c r="D323" i="10"/>
  <c r="C323" i="10"/>
  <c r="A323" i="10"/>
  <c r="C322" i="11"/>
  <c r="A322" i="11"/>
  <c r="E322" i="11"/>
  <c r="D322" i="11"/>
  <c r="B323" i="11"/>
  <c r="G322" i="11"/>
  <c r="F322" i="11"/>
  <c r="E324" i="9" l="1"/>
  <c r="D324" i="9"/>
  <c r="C324" i="9"/>
  <c r="B325" i="9"/>
  <c r="G324" i="9"/>
  <c r="F324" i="9"/>
  <c r="A324" i="9"/>
  <c r="F324" i="10"/>
  <c r="C324" i="10"/>
  <c r="A324" i="10"/>
  <c r="B325" i="10"/>
  <c r="G324" i="10"/>
  <c r="E324" i="10"/>
  <c r="D324" i="10"/>
  <c r="B324" i="11"/>
  <c r="G323" i="11"/>
  <c r="F323" i="11"/>
  <c r="E323" i="11"/>
  <c r="D323" i="11"/>
  <c r="C323" i="11"/>
  <c r="A323" i="11"/>
  <c r="B326" i="10" l="1"/>
  <c r="G325" i="10"/>
  <c r="D325" i="10"/>
  <c r="F325" i="10"/>
  <c r="C325" i="10"/>
  <c r="A325" i="10"/>
  <c r="E325" i="10"/>
  <c r="C325" i="9"/>
  <c r="F325" i="9"/>
  <c r="A325" i="9"/>
  <c r="G325" i="9"/>
  <c r="E325" i="9"/>
  <c r="B326" i="9"/>
  <c r="D325" i="9"/>
  <c r="E324" i="11"/>
  <c r="D324" i="11"/>
  <c r="C324" i="11"/>
  <c r="A324" i="11"/>
  <c r="B325" i="11"/>
  <c r="G324" i="11"/>
  <c r="F324" i="11"/>
  <c r="E325" i="11" l="1"/>
  <c r="D325" i="11"/>
  <c r="C325" i="11"/>
  <c r="A325" i="11"/>
  <c r="B326" i="11"/>
  <c r="G325" i="11"/>
  <c r="F325" i="11"/>
  <c r="G326" i="9"/>
  <c r="F326" i="9"/>
  <c r="E326" i="9"/>
  <c r="B327" i="9"/>
  <c r="D326" i="9"/>
  <c r="A326" i="9"/>
  <c r="C326" i="9"/>
  <c r="E326" i="10"/>
  <c r="D326" i="10"/>
  <c r="C326" i="10"/>
  <c r="A326" i="10"/>
  <c r="F326" i="10"/>
  <c r="B327" i="10"/>
  <c r="G326" i="10"/>
  <c r="E327" i="9" l="1"/>
  <c r="B328" i="9"/>
  <c r="G327" i="9"/>
  <c r="F327" i="9"/>
  <c r="D327" i="9"/>
  <c r="C327" i="9"/>
  <c r="A327" i="9"/>
  <c r="G326" i="11"/>
  <c r="F326" i="11"/>
  <c r="E326" i="11"/>
  <c r="D326" i="11"/>
  <c r="C326" i="11"/>
  <c r="B327" i="11"/>
  <c r="A326" i="11"/>
  <c r="A327" i="10"/>
  <c r="B328" i="10"/>
  <c r="F327" i="10"/>
  <c r="G327" i="10"/>
  <c r="E327" i="10"/>
  <c r="C327" i="10"/>
  <c r="D327" i="10"/>
  <c r="G328" i="10" l="1"/>
  <c r="F328" i="10"/>
  <c r="E328" i="10"/>
  <c r="D328" i="10"/>
  <c r="C328" i="10"/>
  <c r="B329" i="10"/>
  <c r="A328" i="10"/>
  <c r="A327" i="11"/>
  <c r="B328" i="11"/>
  <c r="F327" i="11"/>
  <c r="E327" i="11"/>
  <c r="C327" i="11"/>
  <c r="D327" i="11"/>
  <c r="G327" i="11"/>
  <c r="B329" i="9"/>
  <c r="G328" i="9"/>
  <c r="E328" i="9"/>
  <c r="A328" i="9"/>
  <c r="F328" i="9"/>
  <c r="D328" i="9"/>
  <c r="C328" i="9"/>
  <c r="G329" i="9" l="1"/>
  <c r="A329" i="9"/>
  <c r="B330" i="9"/>
  <c r="F329" i="9"/>
  <c r="E329" i="9"/>
  <c r="D329" i="9"/>
  <c r="C329" i="9"/>
  <c r="C329" i="10"/>
  <c r="G329" i="10"/>
  <c r="F329" i="10"/>
  <c r="E329" i="10"/>
  <c r="D329" i="10"/>
  <c r="A329" i="10"/>
  <c r="B330" i="10"/>
  <c r="B329" i="11"/>
  <c r="G328" i="11"/>
  <c r="F328" i="11"/>
  <c r="E328" i="11"/>
  <c r="D328" i="11"/>
  <c r="C328" i="11"/>
  <c r="A328" i="11"/>
  <c r="B331" i="9" l="1"/>
  <c r="G330" i="9"/>
  <c r="F330" i="9"/>
  <c r="E330" i="9"/>
  <c r="D330" i="9"/>
  <c r="C330" i="9"/>
  <c r="A330" i="9"/>
  <c r="D329" i="11"/>
  <c r="C329" i="11"/>
  <c r="A329" i="11"/>
  <c r="F329" i="11"/>
  <c r="E329" i="11"/>
  <c r="B330" i="11"/>
  <c r="G329" i="11"/>
  <c r="B331" i="10"/>
  <c r="G330" i="10"/>
  <c r="F330" i="10"/>
  <c r="E330" i="10"/>
  <c r="D330" i="10"/>
  <c r="A330" i="10"/>
  <c r="C330" i="10"/>
  <c r="B331" i="11" l="1"/>
  <c r="G330" i="11"/>
  <c r="F330" i="11"/>
  <c r="E330" i="11"/>
  <c r="D330" i="11"/>
  <c r="C330" i="11"/>
  <c r="A330" i="11"/>
  <c r="E331" i="10"/>
  <c r="A331" i="10"/>
  <c r="C331" i="10"/>
  <c r="B332" i="10"/>
  <c r="G331" i="10"/>
  <c r="F331" i="10"/>
  <c r="D331" i="10"/>
  <c r="B332" i="9"/>
  <c r="D331" i="9"/>
  <c r="C331" i="9"/>
  <c r="G331" i="9"/>
  <c r="A331" i="9"/>
  <c r="F331" i="9"/>
  <c r="E331" i="9"/>
  <c r="B333" i="10" l="1"/>
  <c r="G332" i="10"/>
  <c r="F332" i="10"/>
  <c r="C332" i="10"/>
  <c r="E332" i="10"/>
  <c r="D332" i="10"/>
  <c r="A332" i="10"/>
  <c r="B333" i="9"/>
  <c r="F332" i="9"/>
  <c r="A332" i="9"/>
  <c r="G332" i="9"/>
  <c r="E332" i="9"/>
  <c r="D332" i="9"/>
  <c r="C332" i="9"/>
  <c r="F331" i="11"/>
  <c r="E331" i="11"/>
  <c r="D331" i="11"/>
  <c r="C331" i="11"/>
  <c r="A331" i="11"/>
  <c r="G331" i="11"/>
  <c r="B332" i="11"/>
  <c r="B333" i="11" l="1"/>
  <c r="G332" i="11"/>
  <c r="F332" i="11"/>
  <c r="E332" i="11"/>
  <c r="D332" i="11"/>
  <c r="C332" i="11"/>
  <c r="A332" i="11"/>
  <c r="F333" i="9"/>
  <c r="E333" i="9"/>
  <c r="D333" i="9"/>
  <c r="B334" i="9"/>
  <c r="G333" i="9"/>
  <c r="C333" i="9"/>
  <c r="A333" i="9"/>
  <c r="G333" i="10"/>
  <c r="D333" i="10"/>
  <c r="C333" i="10"/>
  <c r="A333" i="10"/>
  <c r="B334" i="10"/>
  <c r="F333" i="10"/>
  <c r="E333" i="10"/>
  <c r="B335" i="10" l="1"/>
  <c r="E334" i="10"/>
  <c r="G334" i="10"/>
  <c r="D334" i="10"/>
  <c r="C334" i="10"/>
  <c r="A334" i="10"/>
  <c r="F334" i="10"/>
  <c r="D334" i="9"/>
  <c r="G334" i="9"/>
  <c r="C334" i="9"/>
  <c r="A334" i="9"/>
  <c r="B335" i="9"/>
  <c r="F334" i="9"/>
  <c r="E334" i="9"/>
  <c r="G333" i="11"/>
  <c r="F333" i="11"/>
  <c r="E333" i="11"/>
  <c r="D333" i="11"/>
  <c r="C333" i="11"/>
  <c r="A333" i="11"/>
  <c r="B334" i="11"/>
  <c r="G335" i="9" l="1"/>
  <c r="F335" i="9"/>
  <c r="E335" i="9"/>
  <c r="B336" i="9"/>
  <c r="D335" i="9"/>
  <c r="C335" i="9"/>
  <c r="A335" i="9"/>
  <c r="A334" i="11"/>
  <c r="B335" i="11"/>
  <c r="G334" i="11"/>
  <c r="F334" i="11"/>
  <c r="E334" i="11"/>
  <c r="D334" i="11"/>
  <c r="C334" i="11"/>
  <c r="B336" i="10"/>
  <c r="F335" i="10"/>
  <c r="E335" i="10"/>
  <c r="D335" i="10"/>
  <c r="C335" i="10"/>
  <c r="A335" i="10"/>
  <c r="G335" i="10"/>
  <c r="G336" i="10" l="1"/>
  <c r="B337" i="10"/>
  <c r="F336" i="10"/>
  <c r="E336" i="10"/>
  <c r="D336" i="10"/>
  <c r="C336" i="10"/>
  <c r="A336" i="10"/>
  <c r="B336" i="11"/>
  <c r="G335" i="11"/>
  <c r="F335" i="11"/>
  <c r="E335" i="11"/>
  <c r="D335" i="11"/>
  <c r="C335" i="11"/>
  <c r="A335" i="11"/>
  <c r="F336" i="9"/>
  <c r="A336" i="9"/>
  <c r="B337" i="9"/>
  <c r="G336" i="9"/>
  <c r="E336" i="9"/>
  <c r="D336" i="9"/>
  <c r="C336" i="9"/>
  <c r="C336" i="11" l="1"/>
  <c r="A336" i="11"/>
  <c r="B337" i="11"/>
  <c r="G336" i="11"/>
  <c r="F336" i="11"/>
  <c r="E336" i="11"/>
  <c r="D336" i="11"/>
  <c r="G337" i="10"/>
  <c r="F337" i="10"/>
  <c r="E337" i="10"/>
  <c r="D337" i="10"/>
  <c r="C337" i="10"/>
  <c r="B338" i="10"/>
  <c r="A337" i="10"/>
  <c r="B338" i="9"/>
  <c r="F337" i="9"/>
  <c r="C337" i="9"/>
  <c r="A337" i="9"/>
  <c r="G337" i="9"/>
  <c r="E337" i="9"/>
  <c r="D337" i="9"/>
  <c r="B338" i="11" l="1"/>
  <c r="G337" i="11"/>
  <c r="F337" i="11"/>
  <c r="C337" i="11"/>
  <c r="A337" i="11"/>
  <c r="E337" i="11"/>
  <c r="D337" i="11"/>
  <c r="C338" i="9"/>
  <c r="A338" i="9"/>
  <c r="G338" i="9"/>
  <c r="D338" i="9"/>
  <c r="B339" i="9"/>
  <c r="F338" i="9"/>
  <c r="E338" i="9"/>
  <c r="D338" i="10"/>
  <c r="A338" i="10"/>
  <c r="B339" i="10"/>
  <c r="G338" i="10"/>
  <c r="F338" i="10"/>
  <c r="E338" i="10"/>
  <c r="C338" i="10"/>
  <c r="A339" i="9" l="1"/>
  <c r="F339" i="9"/>
  <c r="B340" i="9"/>
  <c r="G339" i="9"/>
  <c r="E339" i="9"/>
  <c r="D339" i="9"/>
  <c r="C339" i="9"/>
  <c r="B340" i="10"/>
  <c r="G339" i="10"/>
  <c r="F339" i="10"/>
  <c r="E339" i="10"/>
  <c r="D339" i="10"/>
  <c r="A339" i="10"/>
  <c r="C339" i="10"/>
  <c r="E338" i="11"/>
  <c r="D338" i="11"/>
  <c r="C338" i="11"/>
  <c r="A338" i="11"/>
  <c r="B339" i="11"/>
  <c r="G338" i="11"/>
  <c r="F338" i="11"/>
  <c r="F340" i="10" l="1"/>
  <c r="C340" i="10"/>
  <c r="A340" i="10"/>
  <c r="D340" i="10"/>
  <c r="B341" i="10"/>
  <c r="G340" i="10"/>
  <c r="E340" i="10"/>
  <c r="B340" i="11"/>
  <c r="G339" i="11"/>
  <c r="E339" i="11"/>
  <c r="D339" i="11"/>
  <c r="F339" i="11"/>
  <c r="C339" i="11"/>
  <c r="A339" i="11"/>
  <c r="E340" i="9"/>
  <c r="D340" i="9"/>
  <c r="C340" i="9"/>
  <c r="B341" i="9"/>
  <c r="F340" i="9"/>
  <c r="A340" i="9"/>
  <c r="G340" i="9"/>
  <c r="B342" i="10" l="1"/>
  <c r="G341" i="10"/>
  <c r="D341" i="10"/>
  <c r="F341" i="10"/>
  <c r="C341" i="10"/>
  <c r="A341" i="10"/>
  <c r="E341" i="10"/>
  <c r="G340" i="11"/>
  <c r="F340" i="11"/>
  <c r="E340" i="11"/>
  <c r="D340" i="11"/>
  <c r="C340" i="11"/>
  <c r="A340" i="11"/>
  <c r="B341" i="11"/>
  <c r="C341" i="9"/>
  <c r="B342" i="9"/>
  <c r="G341" i="9"/>
  <c r="F341" i="9"/>
  <c r="E341" i="9"/>
  <c r="D341" i="9"/>
  <c r="A341" i="9"/>
  <c r="G342" i="9" l="1"/>
  <c r="F342" i="9"/>
  <c r="E342" i="9"/>
  <c r="A342" i="9"/>
  <c r="B343" i="9"/>
  <c r="D342" i="9"/>
  <c r="C342" i="9"/>
  <c r="E341" i="11"/>
  <c r="D341" i="11"/>
  <c r="C341" i="11"/>
  <c r="A341" i="11"/>
  <c r="B342" i="11"/>
  <c r="G341" i="11"/>
  <c r="F341" i="11"/>
  <c r="E342" i="10"/>
  <c r="D342" i="10"/>
  <c r="C342" i="10"/>
  <c r="A342" i="10"/>
  <c r="B343" i="10"/>
  <c r="G342" i="10"/>
  <c r="F342" i="10"/>
  <c r="B343" i="11" l="1"/>
  <c r="G342" i="11"/>
  <c r="F342" i="11"/>
  <c r="E342" i="11"/>
  <c r="D342" i="11"/>
  <c r="C342" i="11"/>
  <c r="A342" i="11"/>
  <c r="E343" i="9"/>
  <c r="G343" i="9"/>
  <c r="F343" i="9"/>
  <c r="D343" i="9"/>
  <c r="C343" i="9"/>
  <c r="A343" i="9"/>
  <c r="B344" i="9"/>
  <c r="A343" i="10"/>
  <c r="B344" i="10"/>
  <c r="F343" i="10"/>
  <c r="E343" i="10"/>
  <c r="D343" i="10"/>
  <c r="C343" i="10"/>
  <c r="G343" i="10"/>
  <c r="G344" i="10" l="1"/>
  <c r="F344" i="10"/>
  <c r="E344" i="10"/>
  <c r="D344" i="10"/>
  <c r="C344" i="10"/>
  <c r="A344" i="10"/>
  <c r="B345" i="10"/>
  <c r="B345" i="9"/>
  <c r="G344" i="9"/>
  <c r="C344" i="9"/>
  <c r="D344" i="9"/>
  <c r="F344" i="9"/>
  <c r="E344" i="9"/>
  <c r="A344" i="9"/>
  <c r="A343" i="11"/>
  <c r="B344" i="11"/>
  <c r="G343" i="11"/>
  <c r="F343" i="11"/>
  <c r="D343" i="11"/>
  <c r="C343" i="11"/>
  <c r="E343" i="11"/>
  <c r="B345" i="11" l="1"/>
  <c r="G344" i="11"/>
  <c r="F344" i="11"/>
  <c r="E344" i="11"/>
  <c r="D344" i="11"/>
  <c r="C344" i="11"/>
  <c r="A344" i="11"/>
  <c r="C345" i="10"/>
  <c r="A345" i="10"/>
  <c r="B346" i="10"/>
  <c r="G345" i="10"/>
  <c r="F345" i="10"/>
  <c r="D345" i="10"/>
  <c r="E345" i="10"/>
  <c r="G345" i="9"/>
  <c r="A345" i="9"/>
  <c r="B346" i="9"/>
  <c r="E345" i="9"/>
  <c r="D345" i="9"/>
  <c r="C345" i="9"/>
  <c r="F345" i="9"/>
  <c r="B347" i="10" l="1"/>
  <c r="G346" i="10"/>
  <c r="F346" i="10"/>
  <c r="E346" i="10"/>
  <c r="D346" i="10"/>
  <c r="A346" i="10"/>
  <c r="C346" i="10"/>
  <c r="B347" i="9"/>
  <c r="E346" i="9"/>
  <c r="G346" i="9"/>
  <c r="F346" i="9"/>
  <c r="D346" i="9"/>
  <c r="C346" i="9"/>
  <c r="A346" i="9"/>
  <c r="D345" i="11"/>
  <c r="C345" i="11"/>
  <c r="A345" i="11"/>
  <c r="G345" i="11"/>
  <c r="F345" i="11"/>
  <c r="E345" i="11"/>
  <c r="B346" i="11"/>
  <c r="B347" i="11" l="1"/>
  <c r="G346" i="11"/>
  <c r="F346" i="11"/>
  <c r="E346" i="11"/>
  <c r="D346" i="11"/>
  <c r="C346" i="11"/>
  <c r="A346" i="11"/>
  <c r="B348" i="9"/>
  <c r="D347" i="9"/>
  <c r="C347" i="9"/>
  <c r="G347" i="9"/>
  <c r="A347" i="9"/>
  <c r="E347" i="9"/>
  <c r="F347" i="9"/>
  <c r="E347" i="10"/>
  <c r="A347" i="10"/>
  <c r="B348" i="10"/>
  <c r="G347" i="10"/>
  <c r="F347" i="10"/>
  <c r="D347" i="10"/>
  <c r="C347" i="10"/>
  <c r="G348" i="9" l="1"/>
  <c r="B349" i="9"/>
  <c r="F348" i="9"/>
  <c r="E348" i="9"/>
  <c r="C348" i="9"/>
  <c r="A348" i="9"/>
  <c r="D348" i="9"/>
  <c r="B349" i="10"/>
  <c r="G348" i="10"/>
  <c r="F348" i="10"/>
  <c r="C348" i="10"/>
  <c r="E348" i="10"/>
  <c r="A348" i="10"/>
  <c r="D348" i="10"/>
  <c r="F347" i="11"/>
  <c r="E347" i="11"/>
  <c r="D347" i="11"/>
  <c r="C347" i="11"/>
  <c r="A347" i="11"/>
  <c r="B348" i="11"/>
  <c r="G347" i="11"/>
  <c r="G349" i="10" l="1"/>
  <c r="D349" i="10"/>
  <c r="C349" i="10"/>
  <c r="A349" i="10"/>
  <c r="E349" i="10"/>
  <c r="B350" i="10"/>
  <c r="F349" i="10"/>
  <c r="B349" i="11"/>
  <c r="G348" i="11"/>
  <c r="F348" i="11"/>
  <c r="E348" i="11"/>
  <c r="D348" i="11"/>
  <c r="A348" i="11"/>
  <c r="C348" i="11"/>
  <c r="F349" i="9"/>
  <c r="E349" i="9"/>
  <c r="D349" i="9"/>
  <c r="B350" i="9"/>
  <c r="G349" i="9"/>
  <c r="C349" i="9"/>
  <c r="A349" i="9"/>
  <c r="G349" i="11" l="1"/>
  <c r="F349" i="11"/>
  <c r="E349" i="11"/>
  <c r="D349" i="11"/>
  <c r="C349" i="11"/>
  <c r="B350" i="11"/>
  <c r="A349" i="11"/>
  <c r="B351" i="10"/>
  <c r="E350" i="10"/>
  <c r="G350" i="10"/>
  <c r="F350" i="10"/>
  <c r="D350" i="10"/>
  <c r="C350" i="10"/>
  <c r="A350" i="10"/>
  <c r="D350" i="9"/>
  <c r="B351" i="9"/>
  <c r="E350" i="9"/>
  <c r="C350" i="9"/>
  <c r="A350" i="9"/>
  <c r="G350" i="9"/>
  <c r="F350" i="9"/>
  <c r="G351" i="9" l="1"/>
  <c r="F351" i="9"/>
  <c r="A351" i="9"/>
  <c r="B352" i="9"/>
  <c r="E351" i="9"/>
  <c r="D351" i="9"/>
  <c r="C351" i="9"/>
  <c r="B352" i="10"/>
  <c r="F351" i="10"/>
  <c r="E351" i="10"/>
  <c r="D351" i="10"/>
  <c r="C351" i="10"/>
  <c r="A351" i="10"/>
  <c r="G351" i="10"/>
  <c r="A350" i="11"/>
  <c r="G350" i="11"/>
  <c r="F350" i="11"/>
  <c r="E350" i="11"/>
  <c r="D350" i="11"/>
  <c r="C350" i="11"/>
  <c r="B351" i="11"/>
  <c r="G352" i="10" l="1"/>
  <c r="B353" i="10"/>
  <c r="F352" i="10"/>
  <c r="E352" i="10"/>
  <c r="D352" i="10"/>
  <c r="C352" i="10"/>
  <c r="A352" i="10"/>
  <c r="F352" i="9"/>
  <c r="A352" i="9"/>
  <c r="B353" i="9"/>
  <c r="G352" i="9"/>
  <c r="E352" i="9"/>
  <c r="C352" i="9"/>
  <c r="D352" i="9"/>
  <c r="B352" i="11"/>
  <c r="G351" i="11"/>
  <c r="F351" i="11"/>
  <c r="E351" i="11"/>
  <c r="D351" i="11"/>
  <c r="C351" i="11"/>
  <c r="A351" i="11"/>
  <c r="C352" i="11" l="1"/>
  <c r="A352" i="11"/>
  <c r="B353" i="11"/>
  <c r="G352" i="11"/>
  <c r="F352" i="11"/>
  <c r="D352" i="11"/>
  <c r="E352" i="11"/>
  <c r="B354" i="9"/>
  <c r="D353" i="9"/>
  <c r="F353" i="9"/>
  <c r="E353" i="9"/>
  <c r="C353" i="9"/>
  <c r="A353" i="9"/>
  <c r="G353" i="9"/>
  <c r="G353" i="10"/>
  <c r="F353" i="10"/>
  <c r="E353" i="10"/>
  <c r="D353" i="10"/>
  <c r="C353" i="10"/>
  <c r="B354" i="10"/>
  <c r="A353" i="10"/>
  <c r="C354" i="9" l="1"/>
  <c r="A354" i="9"/>
  <c r="E354" i="9"/>
  <c r="B355" i="9"/>
  <c r="G354" i="9"/>
  <c r="F354" i="9"/>
  <c r="D354" i="9"/>
  <c r="D354" i="10"/>
  <c r="A354" i="10"/>
  <c r="B355" i="10"/>
  <c r="F354" i="10"/>
  <c r="E354" i="10"/>
  <c r="G354" i="10"/>
  <c r="C354" i="10"/>
  <c r="B354" i="11"/>
  <c r="G353" i="11"/>
  <c r="F353" i="11"/>
  <c r="D353" i="11"/>
  <c r="C353" i="11"/>
  <c r="A353" i="11"/>
  <c r="E353" i="11"/>
  <c r="E354" i="11" l="1"/>
  <c r="D354" i="11"/>
  <c r="C354" i="11"/>
  <c r="A354" i="11"/>
  <c r="B355" i="11"/>
  <c r="G354" i="11"/>
  <c r="F354" i="11"/>
  <c r="B356" i="10"/>
  <c r="G355" i="10"/>
  <c r="F355" i="10"/>
  <c r="E355" i="10"/>
  <c r="D355" i="10"/>
  <c r="A355" i="10"/>
  <c r="C355" i="10"/>
  <c r="A355" i="9"/>
  <c r="F355" i="9"/>
  <c r="B356" i="9"/>
  <c r="G355" i="9"/>
  <c r="D355" i="9"/>
  <c r="C355" i="9"/>
  <c r="E355" i="9"/>
  <c r="F356" i="10" l="1"/>
  <c r="C356" i="10"/>
  <c r="A356" i="10"/>
  <c r="B357" i="10"/>
  <c r="G356" i="10"/>
  <c r="E356" i="10"/>
  <c r="D356" i="10"/>
  <c r="B356" i="11"/>
  <c r="F355" i="11"/>
  <c r="E355" i="11"/>
  <c r="G355" i="11"/>
  <c r="D355" i="11"/>
  <c r="C355" i="11"/>
  <c r="A355" i="11"/>
  <c r="E356" i="9"/>
  <c r="D356" i="9"/>
  <c r="C356" i="9"/>
  <c r="B357" i="9"/>
  <c r="G356" i="9"/>
  <c r="F356" i="9"/>
  <c r="A356" i="9"/>
  <c r="G356" i="11" l="1"/>
  <c r="F356" i="11"/>
  <c r="E356" i="11"/>
  <c r="D356" i="11"/>
  <c r="C356" i="11"/>
  <c r="A356" i="11"/>
  <c r="B357" i="11"/>
  <c r="B358" i="10"/>
  <c r="G357" i="10"/>
  <c r="D357" i="10"/>
  <c r="F357" i="10"/>
  <c r="C357" i="10"/>
  <c r="A357" i="10"/>
  <c r="E357" i="10"/>
  <c r="C357" i="9"/>
  <c r="F357" i="9"/>
  <c r="A357" i="9"/>
  <c r="B358" i="9"/>
  <c r="G357" i="9"/>
  <c r="E357" i="9"/>
  <c r="D357" i="9"/>
  <c r="G358" i="9" l="1"/>
  <c r="F358" i="9"/>
  <c r="E358" i="9"/>
  <c r="A358" i="9"/>
  <c r="B359" i="9"/>
  <c r="D358" i="9"/>
  <c r="C358" i="9"/>
  <c r="E358" i="10"/>
  <c r="D358" i="10"/>
  <c r="C358" i="10"/>
  <c r="A358" i="10"/>
  <c r="F358" i="10"/>
  <c r="B359" i="10"/>
  <c r="G358" i="10"/>
  <c r="F357" i="11"/>
  <c r="E357" i="11"/>
  <c r="D357" i="11"/>
  <c r="C357" i="11"/>
  <c r="A357" i="11"/>
  <c r="B358" i="11"/>
  <c r="G357" i="11"/>
  <c r="F359" i="10" l="1"/>
  <c r="E359" i="10"/>
  <c r="A359" i="10"/>
  <c r="B360" i="10"/>
  <c r="G359" i="10"/>
  <c r="D359" i="10"/>
  <c r="C359" i="10"/>
  <c r="E359" i="9"/>
  <c r="B360" i="9"/>
  <c r="G359" i="9"/>
  <c r="F359" i="9"/>
  <c r="D359" i="9"/>
  <c r="C359" i="9"/>
  <c r="A359" i="9"/>
  <c r="B359" i="11"/>
  <c r="G358" i="11"/>
  <c r="F358" i="11"/>
  <c r="E358" i="11"/>
  <c r="D358" i="11"/>
  <c r="C358" i="11"/>
  <c r="A358" i="11"/>
  <c r="B361" i="9" l="1"/>
  <c r="G360" i="9"/>
  <c r="C360" i="9"/>
  <c r="D360" i="9"/>
  <c r="A360" i="9"/>
  <c r="F360" i="9"/>
  <c r="E360" i="9"/>
  <c r="A359" i="11"/>
  <c r="G359" i="11"/>
  <c r="E359" i="11"/>
  <c r="D359" i="11"/>
  <c r="C359" i="11"/>
  <c r="F359" i="11"/>
  <c r="B360" i="11"/>
  <c r="B361" i="10"/>
  <c r="G360" i="10"/>
  <c r="F360" i="10"/>
  <c r="E360" i="10"/>
  <c r="D360" i="10"/>
  <c r="A360" i="10"/>
  <c r="C360" i="10"/>
  <c r="G361" i="10" l="1"/>
  <c r="E361" i="10"/>
  <c r="A361" i="10"/>
  <c r="B362" i="10"/>
  <c r="F361" i="10"/>
  <c r="D361" i="10"/>
  <c r="C361" i="10"/>
  <c r="B361" i="11"/>
  <c r="G360" i="11"/>
  <c r="F360" i="11"/>
  <c r="E360" i="11"/>
  <c r="D360" i="11"/>
  <c r="C360" i="11"/>
  <c r="A360" i="11"/>
  <c r="G361" i="9"/>
  <c r="A361" i="9"/>
  <c r="C361" i="9"/>
  <c r="B362" i="9"/>
  <c r="D361" i="9"/>
  <c r="F361" i="9"/>
  <c r="E361" i="9"/>
  <c r="D361" i="11" l="1"/>
  <c r="C361" i="11"/>
  <c r="A361" i="11"/>
  <c r="G361" i="11"/>
  <c r="F361" i="11"/>
  <c r="E361" i="11"/>
  <c r="B362" i="11"/>
  <c r="A362" i="10"/>
  <c r="B363" i="10"/>
  <c r="E362" i="10"/>
  <c r="G362" i="10"/>
  <c r="D362" i="10"/>
  <c r="C362" i="10"/>
  <c r="F362" i="10"/>
  <c r="B363" i="9"/>
  <c r="E362" i="9"/>
  <c r="G362" i="9"/>
  <c r="F362" i="9"/>
  <c r="D362" i="9"/>
  <c r="C362" i="9"/>
  <c r="A362" i="9"/>
  <c r="B364" i="10" l="1"/>
  <c r="F363" i="10"/>
  <c r="E363" i="10"/>
  <c r="D363" i="10"/>
  <c r="C363" i="10"/>
  <c r="A363" i="10"/>
  <c r="G363" i="10"/>
  <c r="B364" i="9"/>
  <c r="G363" i="9"/>
  <c r="D363" i="9"/>
  <c r="C363" i="9"/>
  <c r="F363" i="9"/>
  <c r="E363" i="9"/>
  <c r="A363" i="9"/>
  <c r="B363" i="11"/>
  <c r="G362" i="11"/>
  <c r="A362" i="11"/>
  <c r="F362" i="11"/>
  <c r="E362" i="11"/>
  <c r="D362" i="11"/>
  <c r="C362" i="11"/>
  <c r="F363" i="11" l="1"/>
  <c r="E363" i="11"/>
  <c r="D363" i="11"/>
  <c r="C363" i="11"/>
  <c r="A363" i="11"/>
  <c r="B364" i="11"/>
  <c r="G363" i="11"/>
  <c r="G364" i="9"/>
  <c r="E364" i="9"/>
  <c r="A364" i="9"/>
  <c r="B365" i="9"/>
  <c r="F364" i="9"/>
  <c r="D364" i="9"/>
  <c r="C364" i="9"/>
  <c r="C364" i="10"/>
  <c r="D364" i="10"/>
  <c r="B365" i="10"/>
  <c r="G364" i="10"/>
  <c r="E364" i="10"/>
  <c r="A364" i="10"/>
  <c r="F364" i="10"/>
  <c r="B366" i="9" l="1"/>
  <c r="F365" i="9"/>
  <c r="E365" i="9"/>
  <c r="D365" i="9"/>
  <c r="G365" i="9"/>
  <c r="C365" i="9"/>
  <c r="A365" i="9"/>
  <c r="B365" i="11"/>
  <c r="G364" i="11"/>
  <c r="F364" i="11"/>
  <c r="E364" i="11"/>
  <c r="C364" i="11"/>
  <c r="D364" i="11"/>
  <c r="A364" i="11"/>
  <c r="B366" i="10"/>
  <c r="G365" i="10"/>
  <c r="F365" i="10"/>
  <c r="E365" i="10"/>
  <c r="D365" i="10"/>
  <c r="A365" i="10"/>
  <c r="C365" i="10"/>
  <c r="G366" i="10" l="1"/>
  <c r="E366" i="10"/>
  <c r="D366" i="10"/>
  <c r="C366" i="10"/>
  <c r="F366" i="10"/>
  <c r="A366" i="10"/>
  <c r="B367" i="10"/>
  <c r="G365" i="11"/>
  <c r="F365" i="11"/>
  <c r="E365" i="11"/>
  <c r="D365" i="11"/>
  <c r="C365" i="11"/>
  <c r="B366" i="11"/>
  <c r="A365" i="11"/>
  <c r="D366" i="9"/>
  <c r="B367" i="9"/>
  <c r="G366" i="9"/>
  <c r="F366" i="9"/>
  <c r="E366" i="9"/>
  <c r="C366" i="9"/>
  <c r="A366" i="9"/>
  <c r="C367" i="10" l="1"/>
  <c r="G367" i="10"/>
  <c r="F367" i="10"/>
  <c r="E367" i="10"/>
  <c r="D367" i="10"/>
  <c r="A367" i="10"/>
  <c r="B368" i="10"/>
  <c r="G367" i="9"/>
  <c r="F367" i="9"/>
  <c r="D367" i="9"/>
  <c r="C367" i="9"/>
  <c r="A367" i="9"/>
  <c r="B368" i="9"/>
  <c r="E367" i="9"/>
  <c r="A366" i="11"/>
  <c r="C366" i="11"/>
  <c r="B367" i="11"/>
  <c r="G366" i="11"/>
  <c r="F366" i="11"/>
  <c r="E366" i="11"/>
  <c r="D366" i="11"/>
  <c r="F368" i="9" l="1"/>
  <c r="D368" i="9"/>
  <c r="A368" i="9"/>
  <c r="C368" i="9"/>
  <c r="G368" i="9"/>
  <c r="E368" i="9"/>
  <c r="B369" i="9"/>
  <c r="B369" i="10"/>
  <c r="G368" i="10"/>
  <c r="F368" i="10"/>
  <c r="E368" i="10"/>
  <c r="D368" i="10"/>
  <c r="C368" i="10"/>
  <c r="A368" i="10"/>
  <c r="B368" i="11"/>
  <c r="G367" i="11"/>
  <c r="F367" i="11"/>
  <c r="E367" i="11"/>
  <c r="D367" i="11"/>
  <c r="A367" i="11"/>
  <c r="C367" i="11"/>
  <c r="C368" i="11" l="1"/>
  <c r="A368" i="11"/>
  <c r="B369" i="11"/>
  <c r="G368" i="11"/>
  <c r="E368" i="11"/>
  <c r="D368" i="11"/>
  <c r="F368" i="11"/>
  <c r="B370" i="10"/>
  <c r="F369" i="10"/>
  <c r="E369" i="10"/>
  <c r="D369" i="10"/>
  <c r="C369" i="10"/>
  <c r="A369" i="10"/>
  <c r="G369" i="10"/>
  <c r="B370" i="9"/>
  <c r="D369" i="9"/>
  <c r="G369" i="9"/>
  <c r="F369" i="9"/>
  <c r="C369" i="9"/>
  <c r="A369" i="9"/>
  <c r="E369" i="9"/>
  <c r="F370" i="9" l="1"/>
  <c r="C370" i="9"/>
  <c r="A370" i="9"/>
  <c r="B371" i="9"/>
  <c r="G370" i="9"/>
  <c r="E370" i="9"/>
  <c r="D370" i="9"/>
  <c r="B371" i="10"/>
  <c r="G370" i="10"/>
  <c r="A370" i="10"/>
  <c r="F370" i="10"/>
  <c r="E370" i="10"/>
  <c r="D370" i="10"/>
  <c r="C370" i="10"/>
  <c r="B370" i="11"/>
  <c r="G369" i="11"/>
  <c r="F369" i="11"/>
  <c r="E369" i="11"/>
  <c r="D369" i="11"/>
  <c r="C369" i="11"/>
  <c r="A369" i="11"/>
  <c r="E370" i="11" l="1"/>
  <c r="D370" i="11"/>
  <c r="C370" i="11"/>
  <c r="A370" i="11"/>
  <c r="B371" i="11"/>
  <c r="G370" i="11"/>
  <c r="F370" i="11"/>
  <c r="D371" i="10"/>
  <c r="A371" i="10"/>
  <c r="B372" i="10"/>
  <c r="G371" i="10"/>
  <c r="F371" i="10"/>
  <c r="C371" i="10"/>
  <c r="E371" i="10"/>
  <c r="A371" i="9"/>
  <c r="F371" i="9"/>
  <c r="G371" i="9"/>
  <c r="C371" i="9"/>
  <c r="D371" i="9"/>
  <c r="B372" i="9"/>
  <c r="E371" i="9"/>
  <c r="B373" i="10" l="1"/>
  <c r="E372" i="10"/>
  <c r="D372" i="10"/>
  <c r="C372" i="10"/>
  <c r="A372" i="10"/>
  <c r="G372" i="10"/>
  <c r="F372" i="10"/>
  <c r="B372" i="11"/>
  <c r="G371" i="11"/>
  <c r="F371" i="11"/>
  <c r="E371" i="11"/>
  <c r="D371" i="11"/>
  <c r="C371" i="11"/>
  <c r="A371" i="11"/>
  <c r="E372" i="9"/>
  <c r="D372" i="9"/>
  <c r="C372" i="9"/>
  <c r="B373" i="9"/>
  <c r="G372" i="9"/>
  <c r="F372" i="9"/>
  <c r="A372" i="9"/>
  <c r="G372" i="11" l="1"/>
  <c r="F372" i="11"/>
  <c r="E372" i="11"/>
  <c r="D372" i="11"/>
  <c r="C372" i="11"/>
  <c r="A372" i="11"/>
  <c r="B373" i="11"/>
  <c r="C373" i="9"/>
  <c r="A373" i="9"/>
  <c r="B374" i="9"/>
  <c r="G373" i="9"/>
  <c r="F373" i="9"/>
  <c r="E373" i="9"/>
  <c r="D373" i="9"/>
  <c r="F373" i="10"/>
  <c r="D373" i="10"/>
  <c r="C373" i="10"/>
  <c r="A373" i="10"/>
  <c r="B374" i="10"/>
  <c r="G373" i="10"/>
  <c r="E373" i="10"/>
  <c r="G374" i="9" l="1"/>
  <c r="F374" i="9"/>
  <c r="E374" i="9"/>
  <c r="A374" i="9"/>
  <c r="D374" i="9"/>
  <c r="C374" i="9"/>
  <c r="B375" i="9"/>
  <c r="G373" i="11"/>
  <c r="F373" i="11"/>
  <c r="E373" i="11"/>
  <c r="D373" i="11"/>
  <c r="C373" i="11"/>
  <c r="B374" i="11"/>
  <c r="A373" i="11"/>
  <c r="B375" i="10"/>
  <c r="G374" i="10"/>
  <c r="F374" i="10"/>
  <c r="E374" i="10"/>
  <c r="C374" i="10"/>
  <c r="D374" i="10"/>
  <c r="A374" i="10"/>
  <c r="F375" i="10" l="1"/>
  <c r="E375" i="10"/>
  <c r="D375" i="10"/>
  <c r="G375" i="10"/>
  <c r="C375" i="10"/>
  <c r="A375" i="10"/>
  <c r="B376" i="10"/>
  <c r="B375" i="11"/>
  <c r="G374" i="11"/>
  <c r="F374" i="11"/>
  <c r="E374" i="11"/>
  <c r="D374" i="11"/>
  <c r="C374" i="11"/>
  <c r="A374" i="11"/>
  <c r="E375" i="9"/>
  <c r="C375" i="9"/>
  <c r="F375" i="9"/>
  <c r="A375" i="9"/>
  <c r="B376" i="9"/>
  <c r="G375" i="9"/>
  <c r="D375" i="9"/>
  <c r="A375" i="11" l="1"/>
  <c r="B376" i="11"/>
  <c r="F375" i="11"/>
  <c r="E375" i="11"/>
  <c r="D375" i="11"/>
  <c r="C375" i="11"/>
  <c r="G375" i="11"/>
  <c r="A376" i="10"/>
  <c r="D376" i="10"/>
  <c r="B377" i="10"/>
  <c r="F376" i="10"/>
  <c r="E376" i="10"/>
  <c r="G376" i="10"/>
  <c r="C376" i="10"/>
  <c r="B377" i="9"/>
  <c r="G376" i="9"/>
  <c r="C376" i="9"/>
  <c r="E376" i="9"/>
  <c r="F376" i="9"/>
  <c r="D376" i="9"/>
  <c r="A376" i="9"/>
  <c r="G377" i="10" l="1"/>
  <c r="F377" i="10"/>
  <c r="B378" i="10"/>
  <c r="E377" i="10"/>
  <c r="D377" i="10"/>
  <c r="C377" i="10"/>
  <c r="A377" i="10"/>
  <c r="G377" i="9"/>
  <c r="E377" i="9"/>
  <c r="A377" i="9"/>
  <c r="B378" i="9"/>
  <c r="F377" i="9"/>
  <c r="D377" i="9"/>
  <c r="C377" i="9"/>
  <c r="B377" i="11"/>
  <c r="G376" i="11"/>
  <c r="F376" i="11"/>
  <c r="E376" i="11"/>
  <c r="D376" i="11"/>
  <c r="A376" i="11"/>
  <c r="C376" i="11"/>
  <c r="B379" i="9" l="1"/>
  <c r="E378" i="9"/>
  <c r="D378" i="9"/>
  <c r="C378" i="9"/>
  <c r="A378" i="9"/>
  <c r="G378" i="9"/>
  <c r="F378" i="9"/>
  <c r="D377" i="11"/>
  <c r="C377" i="11"/>
  <c r="A377" i="11"/>
  <c r="B378" i="11"/>
  <c r="G377" i="11"/>
  <c r="F377" i="11"/>
  <c r="E377" i="11"/>
  <c r="C378" i="10"/>
  <c r="A378" i="10"/>
  <c r="G378" i="10"/>
  <c r="F378" i="10"/>
  <c r="E378" i="10"/>
  <c r="D378" i="10"/>
  <c r="B379" i="10"/>
  <c r="B379" i="11" l="1"/>
  <c r="G378" i="11"/>
  <c r="A378" i="11"/>
  <c r="F378" i="11"/>
  <c r="E378" i="11"/>
  <c r="D378" i="11"/>
  <c r="C378" i="11"/>
  <c r="B380" i="10"/>
  <c r="C379" i="10"/>
  <c r="G379" i="10"/>
  <c r="F379" i="10"/>
  <c r="E379" i="10"/>
  <c r="A379" i="10"/>
  <c r="D379" i="10"/>
  <c r="B380" i="9"/>
  <c r="G379" i="9"/>
  <c r="D379" i="9"/>
  <c r="C379" i="9"/>
  <c r="A379" i="9"/>
  <c r="F379" i="9"/>
  <c r="E379" i="9"/>
  <c r="E380" i="10" l="1"/>
  <c r="C380" i="10"/>
  <c r="A380" i="10"/>
  <c r="B381" i="10"/>
  <c r="G380" i="10"/>
  <c r="F380" i="10"/>
  <c r="D380" i="10"/>
  <c r="G380" i="9"/>
  <c r="B381" i="9"/>
  <c r="F380" i="9"/>
  <c r="D380" i="9"/>
  <c r="E380" i="9"/>
  <c r="C380" i="9"/>
  <c r="A380" i="9"/>
  <c r="F379" i="11"/>
  <c r="E379" i="11"/>
  <c r="D379" i="11"/>
  <c r="C379" i="11"/>
  <c r="A379" i="11"/>
  <c r="B380" i="11"/>
  <c r="G379" i="11"/>
  <c r="B382" i="9" l="1"/>
  <c r="F381" i="9"/>
  <c r="E381" i="9"/>
  <c r="D381" i="9"/>
  <c r="G381" i="9"/>
  <c r="C381" i="9"/>
  <c r="A381" i="9"/>
  <c r="B381" i="11"/>
  <c r="G380" i="11"/>
  <c r="F380" i="11"/>
  <c r="D380" i="11"/>
  <c r="C380" i="11"/>
  <c r="E380" i="11"/>
  <c r="A380" i="11"/>
  <c r="B382" i="10"/>
  <c r="F381" i="10"/>
  <c r="E381" i="10"/>
  <c r="D381" i="10"/>
  <c r="C381" i="10"/>
  <c r="A381" i="10"/>
  <c r="G381" i="10"/>
  <c r="G381" i="11" l="1"/>
  <c r="F381" i="11"/>
  <c r="E381" i="11"/>
  <c r="D381" i="11"/>
  <c r="C381" i="11"/>
  <c r="B382" i="11"/>
  <c r="A381" i="11"/>
  <c r="G382" i="10"/>
  <c r="E382" i="10"/>
  <c r="D382" i="10"/>
  <c r="C382" i="10"/>
  <c r="B383" i="10"/>
  <c r="F382" i="10"/>
  <c r="A382" i="10"/>
  <c r="D382" i="9"/>
  <c r="B383" i="9"/>
  <c r="G382" i="9"/>
  <c r="C382" i="9"/>
  <c r="A382" i="9"/>
  <c r="F382" i="9"/>
  <c r="E382" i="9"/>
  <c r="G383" i="9" l="1"/>
  <c r="F383" i="9"/>
  <c r="B384" i="9"/>
  <c r="E383" i="9"/>
  <c r="D383" i="9"/>
  <c r="C383" i="9"/>
  <c r="A383" i="9"/>
  <c r="A382" i="11"/>
  <c r="D382" i="11"/>
  <c r="C382" i="11"/>
  <c r="B383" i="11"/>
  <c r="G382" i="11"/>
  <c r="F382" i="11"/>
  <c r="E382" i="11"/>
  <c r="B384" i="10"/>
  <c r="G383" i="10"/>
  <c r="F383" i="10"/>
  <c r="E383" i="10"/>
  <c r="D383" i="10"/>
  <c r="A383" i="10"/>
  <c r="C383" i="10"/>
  <c r="B384" i="11" l="1"/>
  <c r="G383" i="11"/>
  <c r="F383" i="11"/>
  <c r="E383" i="11"/>
  <c r="D383" i="11"/>
  <c r="C383" i="11"/>
  <c r="A383" i="11"/>
  <c r="F384" i="9"/>
  <c r="D384" i="9"/>
  <c r="A384" i="9"/>
  <c r="B385" i="9"/>
  <c r="G384" i="9"/>
  <c r="E384" i="9"/>
  <c r="C384" i="9"/>
  <c r="B385" i="10"/>
  <c r="G384" i="10"/>
  <c r="F384" i="10"/>
  <c r="E384" i="10"/>
  <c r="D384" i="10"/>
  <c r="C384" i="10"/>
  <c r="A384" i="10"/>
  <c r="A385" i="10" l="1"/>
  <c r="F385" i="10"/>
  <c r="C385" i="10"/>
  <c r="E385" i="10"/>
  <c r="D385" i="10"/>
  <c r="G385" i="10"/>
  <c r="B386" i="10"/>
  <c r="B386" i="9"/>
  <c r="D385" i="9"/>
  <c r="F385" i="9"/>
  <c r="E385" i="9"/>
  <c r="C385" i="9"/>
  <c r="A385" i="9"/>
  <c r="G385" i="9"/>
  <c r="C384" i="11"/>
  <c r="A384" i="11"/>
  <c r="B385" i="11"/>
  <c r="F384" i="11"/>
  <c r="E384" i="11"/>
  <c r="G384" i="11"/>
  <c r="D384" i="11"/>
  <c r="B387" i="10" l="1"/>
  <c r="G386" i="10"/>
  <c r="F386" i="10"/>
  <c r="E386" i="10"/>
  <c r="D386" i="10"/>
  <c r="C386" i="10"/>
  <c r="A386" i="10"/>
  <c r="F386" i="9"/>
  <c r="C386" i="9"/>
  <c r="A386" i="9"/>
  <c r="E386" i="9"/>
  <c r="D386" i="9"/>
  <c r="B387" i="9"/>
  <c r="G386" i="9"/>
  <c r="B386" i="11"/>
  <c r="G385" i="11"/>
  <c r="F385" i="11"/>
  <c r="E385" i="11"/>
  <c r="D385" i="11"/>
  <c r="C385" i="11"/>
  <c r="A385" i="11"/>
  <c r="E386" i="11" l="1"/>
  <c r="D386" i="11"/>
  <c r="C386" i="11"/>
  <c r="A386" i="11"/>
  <c r="F386" i="11"/>
  <c r="B387" i="11"/>
  <c r="G386" i="11"/>
  <c r="A387" i="9"/>
  <c r="F387" i="9"/>
  <c r="B388" i="9"/>
  <c r="E387" i="9"/>
  <c r="D387" i="9"/>
  <c r="C387" i="9"/>
  <c r="G387" i="9"/>
  <c r="D387" i="10"/>
  <c r="C387" i="10"/>
  <c r="A387" i="10"/>
  <c r="B388" i="10"/>
  <c r="G387" i="10"/>
  <c r="F387" i="10"/>
  <c r="E387" i="10"/>
  <c r="E388" i="9" l="1"/>
  <c r="D388" i="9"/>
  <c r="C388" i="9"/>
  <c r="B389" i="9"/>
  <c r="G388" i="9"/>
  <c r="F388" i="9"/>
  <c r="A388" i="9"/>
  <c r="B388" i="11"/>
  <c r="G387" i="11"/>
  <c r="F387" i="11"/>
  <c r="E387" i="11"/>
  <c r="D387" i="11"/>
  <c r="C387" i="11"/>
  <c r="A387" i="11"/>
  <c r="B389" i="10"/>
  <c r="F388" i="10"/>
  <c r="C388" i="10"/>
  <c r="A388" i="10"/>
  <c r="G388" i="10"/>
  <c r="E388" i="10"/>
  <c r="D388" i="10"/>
  <c r="C389" i="9" l="1"/>
  <c r="A389" i="9"/>
  <c r="B390" i="9"/>
  <c r="E389" i="9"/>
  <c r="D389" i="9"/>
  <c r="G389" i="9"/>
  <c r="F389" i="9"/>
  <c r="F389" i="10"/>
  <c r="E389" i="10"/>
  <c r="D389" i="10"/>
  <c r="C389" i="10"/>
  <c r="B390" i="10"/>
  <c r="G389" i="10"/>
  <c r="A389" i="10"/>
  <c r="G388" i="11"/>
  <c r="F388" i="11"/>
  <c r="E388" i="11"/>
  <c r="D388" i="11"/>
  <c r="C388" i="11"/>
  <c r="A388" i="11"/>
  <c r="B389" i="11"/>
  <c r="G390" i="9" l="1"/>
  <c r="F390" i="9"/>
  <c r="E390" i="9"/>
  <c r="A390" i="9"/>
  <c r="B391" i="9"/>
  <c r="D390" i="9"/>
  <c r="C390" i="9"/>
  <c r="B391" i="10"/>
  <c r="G390" i="10"/>
  <c r="F390" i="10"/>
  <c r="E390" i="10"/>
  <c r="D390" i="10"/>
  <c r="C390" i="10"/>
  <c r="A390" i="10"/>
  <c r="G389" i="11"/>
  <c r="F389" i="11"/>
  <c r="E389" i="11"/>
  <c r="D389" i="11"/>
  <c r="C389" i="11"/>
  <c r="A389" i="11"/>
  <c r="B390" i="11"/>
  <c r="B391" i="11" l="1"/>
  <c r="G390" i="11"/>
  <c r="F390" i="11"/>
  <c r="E390" i="11"/>
  <c r="D390" i="11"/>
  <c r="C390" i="11"/>
  <c r="A390" i="11"/>
  <c r="G391" i="10"/>
  <c r="F391" i="10"/>
  <c r="E391" i="10"/>
  <c r="D391" i="10"/>
  <c r="C391" i="10"/>
  <c r="A391" i="10"/>
  <c r="B392" i="10"/>
  <c r="E391" i="9"/>
  <c r="C391" i="9"/>
  <c r="B392" i="9"/>
  <c r="G391" i="9"/>
  <c r="D391" i="9"/>
  <c r="F391" i="9"/>
  <c r="A391" i="9"/>
  <c r="A392" i="10" l="1"/>
  <c r="D392" i="10"/>
  <c r="B393" i="10"/>
  <c r="G392" i="10"/>
  <c r="E392" i="10"/>
  <c r="C392" i="10"/>
  <c r="F392" i="10"/>
  <c r="B393" i="9"/>
  <c r="G392" i="9"/>
  <c r="C392" i="9"/>
  <c r="F392" i="9"/>
  <c r="E392" i="9"/>
  <c r="D392" i="9"/>
  <c r="A392" i="9"/>
  <c r="A391" i="11"/>
  <c r="B392" i="11"/>
  <c r="G391" i="11"/>
  <c r="F391" i="11"/>
  <c r="E391" i="11"/>
  <c r="D391" i="11"/>
  <c r="C391" i="11"/>
  <c r="G393" i="9" l="1"/>
  <c r="E393" i="9"/>
  <c r="A393" i="9"/>
  <c r="C393" i="9"/>
  <c r="B394" i="9"/>
  <c r="F393" i="9"/>
  <c r="D393" i="9"/>
  <c r="B394" i="10"/>
  <c r="G393" i="10"/>
  <c r="F393" i="10"/>
  <c r="C393" i="10"/>
  <c r="E393" i="10"/>
  <c r="D393" i="10"/>
  <c r="A393" i="10"/>
  <c r="B393" i="11"/>
  <c r="G392" i="11"/>
  <c r="F392" i="11"/>
  <c r="E392" i="11"/>
  <c r="C392" i="11"/>
  <c r="A392" i="11"/>
  <c r="D392" i="11"/>
  <c r="D393" i="11" l="1"/>
  <c r="C393" i="11"/>
  <c r="A393" i="11"/>
  <c r="B394" i="11"/>
  <c r="G393" i="11"/>
  <c r="F393" i="11"/>
  <c r="E393" i="11"/>
  <c r="C394" i="10"/>
  <c r="A394" i="10"/>
  <c r="B395" i="10"/>
  <c r="G394" i="10"/>
  <c r="F394" i="10"/>
  <c r="E394" i="10"/>
  <c r="D394" i="10"/>
  <c r="B395" i="9"/>
  <c r="E394" i="9"/>
  <c r="A394" i="9"/>
  <c r="G394" i="9"/>
  <c r="C394" i="9"/>
  <c r="D394" i="9"/>
  <c r="F394" i="9"/>
  <c r="B396" i="10" l="1"/>
  <c r="E395" i="10"/>
  <c r="F395" i="10"/>
  <c r="A395" i="10"/>
  <c r="G395" i="10"/>
  <c r="D395" i="10"/>
  <c r="C395" i="10"/>
  <c r="B396" i="9"/>
  <c r="G395" i="9"/>
  <c r="D395" i="9"/>
  <c r="C395" i="9"/>
  <c r="F395" i="9"/>
  <c r="E395" i="9"/>
  <c r="A395" i="9"/>
  <c r="B395" i="11"/>
  <c r="G394" i="11"/>
  <c r="C394" i="11"/>
  <c r="A394" i="11"/>
  <c r="F394" i="11"/>
  <c r="E394" i="11"/>
  <c r="D394" i="11"/>
  <c r="G396" i="9" l="1"/>
  <c r="F396" i="9"/>
  <c r="E396" i="9"/>
  <c r="D396" i="9"/>
  <c r="C396" i="9"/>
  <c r="A396" i="9"/>
  <c r="B397" i="9"/>
  <c r="F395" i="11"/>
  <c r="E395" i="11"/>
  <c r="D395" i="11"/>
  <c r="C395" i="11"/>
  <c r="A395" i="11"/>
  <c r="G395" i="11"/>
  <c r="B396" i="11"/>
  <c r="E396" i="10"/>
  <c r="D396" i="10"/>
  <c r="C396" i="10"/>
  <c r="A396" i="10"/>
  <c r="B397" i="10"/>
  <c r="G396" i="10"/>
  <c r="F396" i="10"/>
  <c r="G397" i="10" l="1"/>
  <c r="B398" i="10"/>
  <c r="F397" i="10"/>
  <c r="E397" i="10"/>
  <c r="D397" i="10"/>
  <c r="C397" i="10"/>
  <c r="A397" i="10"/>
  <c r="B397" i="11"/>
  <c r="G396" i="11"/>
  <c r="E396" i="11"/>
  <c r="D396" i="11"/>
  <c r="F396" i="11"/>
  <c r="C396" i="11"/>
  <c r="A396" i="11"/>
  <c r="B398" i="9"/>
  <c r="F397" i="9"/>
  <c r="E397" i="9"/>
  <c r="D397" i="9"/>
  <c r="C397" i="9"/>
  <c r="G397" i="9"/>
  <c r="A397" i="9"/>
  <c r="G397" i="11" l="1"/>
  <c r="F397" i="11"/>
  <c r="E397" i="11"/>
  <c r="D397" i="11"/>
  <c r="C397" i="11"/>
  <c r="B398" i="11"/>
  <c r="A397" i="11"/>
  <c r="D398" i="9"/>
  <c r="B399" i="9"/>
  <c r="F398" i="9"/>
  <c r="G398" i="9"/>
  <c r="E398" i="9"/>
  <c r="C398" i="9"/>
  <c r="A398" i="9"/>
  <c r="G398" i="10"/>
  <c r="F398" i="10"/>
  <c r="E398" i="10"/>
  <c r="D398" i="10"/>
  <c r="C398" i="10"/>
  <c r="B399" i="10"/>
  <c r="A398" i="10"/>
  <c r="G399" i="9" l="1"/>
  <c r="F399" i="9"/>
  <c r="B400" i="9"/>
  <c r="E399" i="9"/>
  <c r="D399" i="9"/>
  <c r="C399" i="9"/>
  <c r="A399" i="9"/>
  <c r="A398" i="11"/>
  <c r="E398" i="11"/>
  <c r="D398" i="11"/>
  <c r="C398" i="11"/>
  <c r="B399" i="11"/>
  <c r="G398" i="11"/>
  <c r="F398" i="11"/>
  <c r="C399" i="10"/>
  <c r="B400" i="10"/>
  <c r="F399" i="10"/>
  <c r="A399" i="10"/>
  <c r="G399" i="10"/>
  <c r="E399" i="10"/>
  <c r="D399" i="10"/>
  <c r="B400" i="11" l="1"/>
  <c r="G399" i="11"/>
  <c r="F399" i="11"/>
  <c r="E399" i="11"/>
  <c r="D399" i="11"/>
  <c r="C399" i="11"/>
  <c r="A399" i="11"/>
  <c r="F400" i="9"/>
  <c r="D400" i="9"/>
  <c r="A400" i="9"/>
  <c r="B401" i="9"/>
  <c r="G400" i="9"/>
  <c r="E400" i="9"/>
  <c r="C400" i="9"/>
  <c r="B401" i="10"/>
  <c r="G400" i="10"/>
  <c r="F400" i="10"/>
  <c r="E400" i="10"/>
  <c r="D400" i="10"/>
  <c r="C400" i="10"/>
  <c r="A400" i="10"/>
  <c r="E401" i="10" l="1"/>
  <c r="A401" i="10"/>
  <c r="B402" i="10"/>
  <c r="G401" i="10"/>
  <c r="F401" i="10"/>
  <c r="D401" i="10"/>
  <c r="C401" i="10"/>
  <c r="B402" i="9"/>
  <c r="D401" i="9"/>
  <c r="G401" i="9"/>
  <c r="F401" i="9"/>
  <c r="E401" i="9"/>
  <c r="C401" i="9"/>
  <c r="A401" i="9"/>
  <c r="C400" i="11"/>
  <c r="A400" i="11"/>
  <c r="B401" i="11"/>
  <c r="G400" i="11"/>
  <c r="F400" i="11"/>
  <c r="E400" i="11"/>
  <c r="D400" i="11"/>
  <c r="F402" i="9" l="1"/>
  <c r="C402" i="9"/>
  <c r="A402" i="9"/>
  <c r="B403" i="9"/>
  <c r="G402" i="9"/>
  <c r="D402" i="9"/>
  <c r="E402" i="9"/>
  <c r="B403" i="10"/>
  <c r="G402" i="10"/>
  <c r="D402" i="10"/>
  <c r="F402" i="10"/>
  <c r="E402" i="10"/>
  <c r="C402" i="10"/>
  <c r="A402" i="10"/>
  <c r="B402" i="11"/>
  <c r="G401" i="11"/>
  <c r="F401" i="11"/>
  <c r="E401" i="11"/>
  <c r="D401" i="11"/>
  <c r="C401" i="11"/>
  <c r="A401" i="11"/>
  <c r="A403" i="9" l="1"/>
  <c r="F403" i="9"/>
  <c r="B404" i="9"/>
  <c r="G403" i="9"/>
  <c r="E403" i="9"/>
  <c r="D403" i="9"/>
  <c r="C403" i="9"/>
  <c r="G403" i="10"/>
  <c r="D403" i="10"/>
  <c r="C403" i="10"/>
  <c r="A403" i="10"/>
  <c r="B404" i="10"/>
  <c r="E403" i="10"/>
  <c r="F403" i="10"/>
  <c r="E402" i="11"/>
  <c r="D402" i="11"/>
  <c r="C402" i="11"/>
  <c r="A402" i="11"/>
  <c r="G402" i="11"/>
  <c r="F402" i="11"/>
  <c r="B403" i="11"/>
  <c r="B405" i="10" l="1"/>
  <c r="F404" i="10"/>
  <c r="A404" i="10"/>
  <c r="G404" i="10"/>
  <c r="C404" i="10"/>
  <c r="E404" i="10"/>
  <c r="D404" i="10"/>
  <c r="E404" i="9"/>
  <c r="D404" i="9"/>
  <c r="C404" i="9"/>
  <c r="G404" i="9"/>
  <c r="A404" i="9"/>
  <c r="F404" i="9"/>
  <c r="B405" i="9"/>
  <c r="B404" i="11"/>
  <c r="D403" i="11"/>
  <c r="G403" i="11"/>
  <c r="F403" i="11"/>
  <c r="C403" i="11"/>
  <c r="A403" i="11"/>
  <c r="E403" i="11"/>
  <c r="G404" i="11" l="1"/>
  <c r="F404" i="11"/>
  <c r="E404" i="11"/>
  <c r="D404" i="11"/>
  <c r="C404" i="11"/>
  <c r="A404" i="11"/>
  <c r="B405" i="11"/>
  <c r="C405" i="9"/>
  <c r="A405" i="9"/>
  <c r="G405" i="9"/>
  <c r="B406" i="9"/>
  <c r="F405" i="9"/>
  <c r="E405" i="9"/>
  <c r="D405" i="9"/>
  <c r="B406" i="10"/>
  <c r="F405" i="10"/>
  <c r="E405" i="10"/>
  <c r="D405" i="10"/>
  <c r="C405" i="10"/>
  <c r="G405" i="10"/>
  <c r="A405" i="10"/>
  <c r="G406" i="9" l="1"/>
  <c r="F406" i="9"/>
  <c r="E406" i="9"/>
  <c r="A406" i="9"/>
  <c r="B407" i="9"/>
  <c r="D406" i="9"/>
  <c r="C406" i="9"/>
  <c r="G406" i="10"/>
  <c r="F406" i="10"/>
  <c r="E406" i="10"/>
  <c r="D406" i="10"/>
  <c r="C406" i="10"/>
  <c r="A406" i="10"/>
  <c r="B407" i="10"/>
  <c r="B406" i="11"/>
  <c r="G405" i="11"/>
  <c r="F405" i="11"/>
  <c r="E405" i="11"/>
  <c r="D405" i="11"/>
  <c r="C405" i="11"/>
  <c r="A405" i="11"/>
  <c r="G407" i="10" l="1"/>
  <c r="F407" i="10"/>
  <c r="E407" i="10"/>
  <c r="D407" i="10"/>
  <c r="A407" i="10"/>
  <c r="B408" i="10"/>
  <c r="C407" i="10"/>
  <c r="B407" i="11"/>
  <c r="G406" i="11"/>
  <c r="F406" i="11"/>
  <c r="E406" i="11"/>
  <c r="D406" i="11"/>
  <c r="C406" i="11"/>
  <c r="A406" i="11"/>
  <c r="E407" i="9"/>
  <c r="C407" i="9"/>
  <c r="G407" i="9"/>
  <c r="F407" i="9"/>
  <c r="D407" i="9"/>
  <c r="A407" i="9"/>
  <c r="B408" i="9"/>
  <c r="A407" i="11" l="1"/>
  <c r="B408" i="11"/>
  <c r="F407" i="11"/>
  <c r="G407" i="11"/>
  <c r="E407" i="11"/>
  <c r="D407" i="11"/>
  <c r="C407" i="11"/>
  <c r="D408" i="10"/>
  <c r="A408" i="10"/>
  <c r="B409" i="10"/>
  <c r="G408" i="10"/>
  <c r="F408" i="10"/>
  <c r="E408" i="10"/>
  <c r="C408" i="10"/>
  <c r="B409" i="9"/>
  <c r="G408" i="9"/>
  <c r="C408" i="9"/>
  <c r="D408" i="9"/>
  <c r="A408" i="9"/>
  <c r="F408" i="9"/>
  <c r="E408" i="9"/>
  <c r="G409" i="9" l="1"/>
  <c r="E409" i="9"/>
  <c r="A409" i="9"/>
  <c r="B410" i="9"/>
  <c r="F409" i="9"/>
  <c r="D409" i="9"/>
  <c r="C409" i="9"/>
  <c r="B410" i="10"/>
  <c r="G409" i="10"/>
  <c r="F409" i="10"/>
  <c r="C409" i="10"/>
  <c r="E409" i="10"/>
  <c r="D409" i="10"/>
  <c r="A409" i="10"/>
  <c r="B409" i="11"/>
  <c r="G408" i="11"/>
  <c r="F408" i="11"/>
  <c r="E408" i="11"/>
  <c r="D408" i="11"/>
  <c r="C408" i="11"/>
  <c r="A408" i="11"/>
  <c r="F410" i="10" l="1"/>
  <c r="C410" i="10"/>
  <c r="A410" i="10"/>
  <c r="B411" i="10"/>
  <c r="G410" i="10"/>
  <c r="E410" i="10"/>
  <c r="D410" i="10"/>
  <c r="D409" i="11"/>
  <c r="C409" i="11"/>
  <c r="A409" i="11"/>
  <c r="B410" i="11"/>
  <c r="G409" i="11"/>
  <c r="F409" i="11"/>
  <c r="E409" i="11"/>
  <c r="B411" i="9"/>
  <c r="E410" i="9"/>
  <c r="G410" i="9"/>
  <c r="F410" i="9"/>
  <c r="D410" i="9"/>
  <c r="C410" i="9"/>
  <c r="A410" i="9"/>
  <c r="B412" i="9" l="1"/>
  <c r="G411" i="9"/>
  <c r="D411" i="9"/>
  <c r="C411" i="9"/>
  <c r="F411" i="9"/>
  <c r="E411" i="9"/>
  <c r="A411" i="9"/>
  <c r="B411" i="11"/>
  <c r="G410" i="11"/>
  <c r="F410" i="11"/>
  <c r="E410" i="11"/>
  <c r="D410" i="11"/>
  <c r="C410" i="11"/>
  <c r="A410" i="11"/>
  <c r="B412" i="10"/>
  <c r="E411" i="10"/>
  <c r="F411" i="10"/>
  <c r="A411" i="10"/>
  <c r="G411" i="10"/>
  <c r="D411" i="10"/>
  <c r="C411" i="10"/>
  <c r="E412" i="10" l="1"/>
  <c r="D412" i="10"/>
  <c r="C412" i="10"/>
  <c r="A412" i="10"/>
  <c r="G412" i="10"/>
  <c r="F412" i="10"/>
  <c r="B413" i="10"/>
  <c r="F411" i="11"/>
  <c r="E411" i="11"/>
  <c r="D411" i="11"/>
  <c r="C411" i="11"/>
  <c r="A411" i="11"/>
  <c r="B412" i="11"/>
  <c r="G411" i="11"/>
  <c r="G412" i="9"/>
  <c r="C412" i="9"/>
  <c r="B413" i="9"/>
  <c r="F412" i="9"/>
  <c r="E412" i="9"/>
  <c r="D412" i="9"/>
  <c r="A412" i="9"/>
  <c r="B413" i="11" l="1"/>
  <c r="G412" i="11"/>
  <c r="F412" i="11"/>
  <c r="C412" i="11"/>
  <c r="E412" i="11"/>
  <c r="D412" i="11"/>
  <c r="A412" i="11"/>
  <c r="A413" i="10"/>
  <c r="G413" i="10"/>
  <c r="B414" i="10"/>
  <c r="F413" i="10"/>
  <c r="E413" i="10"/>
  <c r="D413" i="10"/>
  <c r="C413" i="10"/>
  <c r="B414" i="9"/>
  <c r="F413" i="9"/>
  <c r="E413" i="9"/>
  <c r="D413" i="9"/>
  <c r="G413" i="9"/>
  <c r="C413" i="9"/>
  <c r="A413" i="9"/>
  <c r="D414" i="9" l="1"/>
  <c r="B415" i="9"/>
  <c r="G414" i="9"/>
  <c r="F414" i="9"/>
  <c r="E414" i="9"/>
  <c r="C414" i="9"/>
  <c r="A414" i="9"/>
  <c r="G414" i="10"/>
  <c r="F414" i="10"/>
  <c r="E414" i="10"/>
  <c r="D414" i="10"/>
  <c r="C414" i="10"/>
  <c r="B415" i="10"/>
  <c r="A414" i="10"/>
  <c r="G413" i="11"/>
  <c r="F413" i="11"/>
  <c r="E413" i="11"/>
  <c r="D413" i="11"/>
  <c r="C413" i="11"/>
  <c r="A413" i="11"/>
  <c r="B414" i="11"/>
  <c r="C415" i="10" l="1"/>
  <c r="B416" i="10"/>
  <c r="G415" i="10"/>
  <c r="D415" i="10"/>
  <c r="A415" i="10"/>
  <c r="F415" i="10"/>
  <c r="E415" i="10"/>
  <c r="A414" i="11"/>
  <c r="B415" i="11"/>
  <c r="G414" i="11"/>
  <c r="F414" i="11"/>
  <c r="E414" i="11"/>
  <c r="D414" i="11"/>
  <c r="C414" i="11"/>
  <c r="G415" i="9"/>
  <c r="F415" i="9"/>
  <c r="E415" i="9"/>
  <c r="C415" i="9"/>
  <c r="A415" i="9"/>
  <c r="B416" i="9"/>
  <c r="D415" i="9"/>
  <c r="B416" i="11" l="1"/>
  <c r="G415" i="11"/>
  <c r="F415" i="11"/>
  <c r="E415" i="11"/>
  <c r="D415" i="11"/>
  <c r="C415" i="11"/>
  <c r="A415" i="11"/>
  <c r="F416" i="9"/>
  <c r="D416" i="9"/>
  <c r="A416" i="9"/>
  <c r="B417" i="9"/>
  <c r="G416" i="9"/>
  <c r="C416" i="9"/>
  <c r="E416" i="9"/>
  <c r="B417" i="10"/>
  <c r="G416" i="10"/>
  <c r="F416" i="10"/>
  <c r="E416" i="10"/>
  <c r="D416" i="10"/>
  <c r="A416" i="10"/>
  <c r="C416" i="10"/>
  <c r="B418" i="9" l="1"/>
  <c r="D417" i="9"/>
  <c r="G417" i="9"/>
  <c r="F417" i="9"/>
  <c r="E417" i="9"/>
  <c r="C417" i="9"/>
  <c r="A417" i="9"/>
  <c r="E417" i="10"/>
  <c r="A417" i="10"/>
  <c r="B418" i="10"/>
  <c r="G417" i="10"/>
  <c r="F417" i="10"/>
  <c r="D417" i="10"/>
  <c r="C417" i="10"/>
  <c r="C416" i="11"/>
  <c r="A416" i="11"/>
  <c r="G416" i="11"/>
  <c r="B417" i="11"/>
  <c r="F416" i="11"/>
  <c r="E416" i="11"/>
  <c r="D416" i="11"/>
  <c r="B419" i="10" l="1"/>
  <c r="G418" i="10"/>
  <c r="D418" i="10"/>
  <c r="F418" i="10"/>
  <c r="E418" i="10"/>
  <c r="C418" i="10"/>
  <c r="A418" i="10"/>
  <c r="B418" i="11"/>
  <c r="G417" i="11"/>
  <c r="F417" i="11"/>
  <c r="E417" i="11"/>
  <c r="D417" i="11"/>
  <c r="C417" i="11"/>
  <c r="A417" i="11"/>
  <c r="F418" i="9"/>
  <c r="C418" i="9"/>
  <c r="A418" i="9"/>
  <c r="B419" i="9"/>
  <c r="G418" i="9"/>
  <c r="E418" i="9"/>
  <c r="D418" i="9"/>
  <c r="E418" i="11" l="1"/>
  <c r="D418" i="11"/>
  <c r="C418" i="11"/>
  <c r="A418" i="11"/>
  <c r="B419" i="11"/>
  <c r="G418" i="11"/>
  <c r="F418" i="11"/>
  <c r="A419" i="9"/>
  <c r="F419" i="9"/>
  <c r="D419" i="9"/>
  <c r="B420" i="9"/>
  <c r="G419" i="9"/>
  <c r="E419" i="9"/>
  <c r="C419" i="9"/>
  <c r="G419" i="10"/>
  <c r="D419" i="10"/>
  <c r="C419" i="10"/>
  <c r="A419" i="10"/>
  <c r="B420" i="10"/>
  <c r="E419" i="10"/>
  <c r="F419" i="10"/>
  <c r="E420" i="9" l="1"/>
  <c r="D420" i="9"/>
  <c r="C420" i="9"/>
  <c r="B421" i="9"/>
  <c r="F420" i="9"/>
  <c r="G420" i="9"/>
  <c r="A420" i="9"/>
  <c r="B420" i="11"/>
  <c r="G419" i="11"/>
  <c r="F419" i="11"/>
  <c r="E419" i="11"/>
  <c r="D419" i="11"/>
  <c r="C419" i="11"/>
  <c r="A419" i="11"/>
  <c r="B421" i="10"/>
  <c r="F420" i="10"/>
  <c r="G420" i="10"/>
  <c r="E420" i="10"/>
  <c r="D420" i="10"/>
  <c r="C420" i="10"/>
  <c r="A420" i="10"/>
  <c r="G420" i="11" l="1"/>
  <c r="F420" i="11"/>
  <c r="E420" i="11"/>
  <c r="D420" i="11"/>
  <c r="C420" i="11"/>
  <c r="A420" i="11"/>
  <c r="B421" i="11"/>
  <c r="B422" i="10"/>
  <c r="F421" i="10"/>
  <c r="E421" i="10"/>
  <c r="D421" i="10"/>
  <c r="C421" i="10"/>
  <c r="G421" i="10"/>
  <c r="A421" i="10"/>
  <c r="C421" i="9"/>
  <c r="A421" i="9"/>
  <c r="B422" i="9"/>
  <c r="G421" i="9"/>
  <c r="F421" i="9"/>
  <c r="E421" i="9"/>
  <c r="D421" i="9"/>
  <c r="B423" i="10" l="1"/>
  <c r="G422" i="10"/>
  <c r="F422" i="10"/>
  <c r="E422" i="10"/>
  <c r="D422" i="10"/>
  <c r="C422" i="10"/>
  <c r="A422" i="10"/>
  <c r="B422" i="11"/>
  <c r="G421" i="11"/>
  <c r="D421" i="11"/>
  <c r="F421" i="11"/>
  <c r="E421" i="11"/>
  <c r="C421" i="11"/>
  <c r="A421" i="11"/>
  <c r="G422" i="9"/>
  <c r="F422" i="9"/>
  <c r="E422" i="9"/>
  <c r="A422" i="9"/>
  <c r="B423" i="9"/>
  <c r="D422" i="9"/>
  <c r="C422" i="9"/>
  <c r="B423" i="11" l="1"/>
  <c r="G422" i="11"/>
  <c r="F422" i="11"/>
  <c r="E422" i="11"/>
  <c r="D422" i="11"/>
  <c r="C422" i="11"/>
  <c r="A422" i="11"/>
  <c r="E423" i="9"/>
  <c r="C423" i="9"/>
  <c r="B424" i="9"/>
  <c r="D423" i="9"/>
  <c r="A423" i="9"/>
  <c r="G423" i="9"/>
  <c r="F423" i="9"/>
  <c r="G423" i="10"/>
  <c r="F423" i="10"/>
  <c r="E423" i="10"/>
  <c r="D423" i="10"/>
  <c r="A423" i="10"/>
  <c r="B424" i="10"/>
  <c r="C423" i="10"/>
  <c r="B425" i="9" l="1"/>
  <c r="G424" i="9"/>
  <c r="C424" i="9"/>
  <c r="F424" i="9"/>
  <c r="E424" i="9"/>
  <c r="D424" i="9"/>
  <c r="A424" i="9"/>
  <c r="D424" i="10"/>
  <c r="A424" i="10"/>
  <c r="C424" i="10"/>
  <c r="B425" i="10"/>
  <c r="G424" i="10"/>
  <c r="E424" i="10"/>
  <c r="F424" i="10"/>
  <c r="A423" i="11"/>
  <c r="B424" i="11"/>
  <c r="G423" i="11"/>
  <c r="F423" i="11"/>
  <c r="E423" i="11"/>
  <c r="D423" i="11"/>
  <c r="C423" i="11"/>
  <c r="B426" i="10" l="1"/>
  <c r="G425" i="10"/>
  <c r="F425" i="10"/>
  <c r="C425" i="10"/>
  <c r="E425" i="10"/>
  <c r="D425" i="10"/>
  <c r="A425" i="10"/>
  <c r="B425" i="11"/>
  <c r="G424" i="11"/>
  <c r="F424" i="11"/>
  <c r="E424" i="11"/>
  <c r="D424" i="11"/>
  <c r="C424" i="11"/>
  <c r="A424" i="11"/>
  <c r="G425" i="9"/>
  <c r="E425" i="9"/>
  <c r="A425" i="9"/>
  <c r="B426" i="9"/>
  <c r="F425" i="9"/>
  <c r="D425" i="9"/>
  <c r="C425" i="9"/>
  <c r="D425" i="11" l="1"/>
  <c r="C425" i="11"/>
  <c r="A425" i="11"/>
  <c r="B426" i="11"/>
  <c r="G425" i="11"/>
  <c r="F425" i="11"/>
  <c r="E425" i="11"/>
  <c r="B427" i="9"/>
  <c r="E426" i="9"/>
  <c r="F426" i="9"/>
  <c r="C426" i="9"/>
  <c r="A426" i="9"/>
  <c r="G426" i="9"/>
  <c r="D426" i="9"/>
  <c r="F426" i="10"/>
  <c r="C426" i="10"/>
  <c r="A426" i="10"/>
  <c r="B427" i="10"/>
  <c r="G426" i="10"/>
  <c r="E426" i="10"/>
  <c r="D426" i="10"/>
  <c r="B428" i="9" l="1"/>
  <c r="G427" i="9"/>
  <c r="D427" i="9"/>
  <c r="C427" i="9"/>
  <c r="F427" i="9"/>
  <c r="E427" i="9"/>
  <c r="A427" i="9"/>
  <c r="B427" i="11"/>
  <c r="G426" i="11"/>
  <c r="F426" i="11"/>
  <c r="D426" i="11"/>
  <c r="E426" i="11"/>
  <c r="A426" i="11"/>
  <c r="C426" i="11"/>
  <c r="B428" i="10"/>
  <c r="E427" i="10"/>
  <c r="G427" i="10"/>
  <c r="C427" i="10"/>
  <c r="A427" i="10"/>
  <c r="D427" i="10"/>
  <c r="F427" i="10"/>
  <c r="E428" i="10" l="1"/>
  <c r="D428" i="10"/>
  <c r="C428" i="10"/>
  <c r="A428" i="10"/>
  <c r="G428" i="10"/>
  <c r="F428" i="10"/>
  <c r="B429" i="10"/>
  <c r="F427" i="11"/>
  <c r="E427" i="11"/>
  <c r="D427" i="11"/>
  <c r="C427" i="11"/>
  <c r="A427" i="11"/>
  <c r="B428" i="11"/>
  <c r="G427" i="11"/>
  <c r="G428" i="9"/>
  <c r="B429" i="9"/>
  <c r="F428" i="9"/>
  <c r="E428" i="9"/>
  <c r="D428" i="9"/>
  <c r="A428" i="9"/>
  <c r="C428" i="9"/>
  <c r="B429" i="11" l="1"/>
  <c r="F428" i="11"/>
  <c r="E428" i="11"/>
  <c r="G428" i="11"/>
  <c r="D428" i="11"/>
  <c r="C428" i="11"/>
  <c r="A428" i="11"/>
  <c r="B430" i="9"/>
  <c r="F429" i="9"/>
  <c r="E429" i="9"/>
  <c r="D429" i="9"/>
  <c r="G429" i="9"/>
  <c r="C429" i="9"/>
  <c r="A429" i="9"/>
  <c r="A429" i="10"/>
  <c r="G429" i="10"/>
  <c r="B430" i="10"/>
  <c r="F429" i="10"/>
  <c r="E429" i="10"/>
  <c r="D429" i="10"/>
  <c r="C429" i="10"/>
  <c r="D430" i="9" l="1"/>
  <c r="B431" i="9"/>
  <c r="E430" i="9"/>
  <c r="A430" i="9"/>
  <c r="G430" i="9"/>
  <c r="F430" i="9"/>
  <c r="C430" i="9"/>
  <c r="G430" i="10"/>
  <c r="F430" i="10"/>
  <c r="E430" i="10"/>
  <c r="D430" i="10"/>
  <c r="C430" i="10"/>
  <c r="B431" i="10"/>
  <c r="A430" i="10"/>
  <c r="G429" i="11"/>
  <c r="F429" i="11"/>
  <c r="E429" i="11"/>
  <c r="D429" i="11"/>
  <c r="C429" i="11"/>
  <c r="A429" i="11"/>
  <c r="B430" i="11"/>
  <c r="C431" i="10" l="1"/>
  <c r="B432" i="10"/>
  <c r="E431" i="10"/>
  <c r="D431" i="10"/>
  <c r="A431" i="10"/>
  <c r="G431" i="10"/>
  <c r="F431" i="10"/>
  <c r="A430" i="11"/>
  <c r="G430" i="11"/>
  <c r="D430" i="11"/>
  <c r="C430" i="11"/>
  <c r="E430" i="11"/>
  <c r="B431" i="11"/>
  <c r="F430" i="11"/>
  <c r="G431" i="9"/>
  <c r="F431" i="9"/>
  <c r="C431" i="9"/>
  <c r="E431" i="9"/>
  <c r="B432" i="9"/>
  <c r="D431" i="9"/>
  <c r="A431" i="9"/>
  <c r="B432" i="11" l="1"/>
  <c r="G431" i="11"/>
  <c r="F431" i="11"/>
  <c r="E431" i="11"/>
  <c r="D431" i="11"/>
  <c r="C431" i="11"/>
  <c r="A431" i="11"/>
  <c r="F432" i="9"/>
  <c r="D432" i="9"/>
  <c r="A432" i="9"/>
  <c r="B433" i="9"/>
  <c r="G432" i="9"/>
  <c r="E432" i="9"/>
  <c r="C432" i="9"/>
  <c r="B433" i="10"/>
  <c r="G432" i="10"/>
  <c r="F432" i="10"/>
  <c r="E432" i="10"/>
  <c r="A432" i="10"/>
  <c r="D432" i="10"/>
  <c r="C432" i="10"/>
  <c r="B434" i="9" l="1"/>
  <c r="E433" i="9"/>
  <c r="D433" i="9"/>
  <c r="G433" i="9"/>
  <c r="F433" i="9"/>
  <c r="C433" i="9"/>
  <c r="A433" i="9"/>
  <c r="E433" i="10"/>
  <c r="A433" i="10"/>
  <c r="B434" i="10"/>
  <c r="G433" i="10"/>
  <c r="F433" i="10"/>
  <c r="D433" i="10"/>
  <c r="C433" i="10"/>
  <c r="C432" i="11"/>
  <c r="A432" i="11"/>
  <c r="B433" i="11"/>
  <c r="G432" i="11"/>
  <c r="E432" i="11"/>
  <c r="D432" i="11"/>
  <c r="F432" i="11"/>
  <c r="B435" i="10" l="1"/>
  <c r="G434" i="10"/>
  <c r="D434" i="10"/>
  <c r="F434" i="10"/>
  <c r="E434" i="10"/>
  <c r="C434" i="10"/>
  <c r="A434" i="10"/>
  <c r="B434" i="11"/>
  <c r="G433" i="11"/>
  <c r="F433" i="11"/>
  <c r="E433" i="11"/>
  <c r="C433" i="11"/>
  <c r="D433" i="11"/>
  <c r="A433" i="11"/>
  <c r="F434" i="9"/>
  <c r="C434" i="9"/>
  <c r="A434" i="9"/>
  <c r="E434" i="9"/>
  <c r="B435" i="9"/>
  <c r="G434" i="9"/>
  <c r="D434" i="9"/>
  <c r="E434" i="11" l="1"/>
  <c r="D434" i="11"/>
  <c r="C434" i="11"/>
  <c r="A434" i="11"/>
  <c r="B435" i="11"/>
  <c r="G434" i="11"/>
  <c r="F434" i="11"/>
  <c r="A435" i="9"/>
  <c r="G435" i="9"/>
  <c r="F435" i="9"/>
  <c r="B436" i="9"/>
  <c r="E435" i="9"/>
  <c r="D435" i="9"/>
  <c r="C435" i="9"/>
  <c r="G435" i="10"/>
  <c r="D435" i="10"/>
  <c r="C435" i="10"/>
  <c r="A435" i="10"/>
  <c r="F435" i="10"/>
  <c r="E435" i="10"/>
  <c r="B436" i="10"/>
  <c r="E436" i="9" l="1"/>
  <c r="D436" i="9"/>
  <c r="C436" i="9"/>
  <c r="B437" i="9"/>
  <c r="G436" i="9"/>
  <c r="F436" i="9"/>
  <c r="A436" i="9"/>
  <c r="B437" i="10"/>
  <c r="F436" i="10"/>
  <c r="C436" i="10"/>
  <c r="E436" i="10"/>
  <c r="D436" i="10"/>
  <c r="A436" i="10"/>
  <c r="G436" i="10"/>
  <c r="B436" i="11"/>
  <c r="G435" i="11"/>
  <c r="E435" i="11"/>
  <c r="D435" i="11"/>
  <c r="F435" i="11"/>
  <c r="C435" i="11"/>
  <c r="A435" i="11"/>
  <c r="B438" i="10" l="1"/>
  <c r="F437" i="10"/>
  <c r="E437" i="10"/>
  <c r="D437" i="10"/>
  <c r="C437" i="10"/>
  <c r="G437" i="10"/>
  <c r="A437" i="10"/>
  <c r="G436" i="11"/>
  <c r="F436" i="11"/>
  <c r="E436" i="11"/>
  <c r="D436" i="11"/>
  <c r="C436" i="11"/>
  <c r="A436" i="11"/>
  <c r="B437" i="11"/>
  <c r="C437" i="9"/>
  <c r="A437" i="9"/>
  <c r="B438" i="9"/>
  <c r="G437" i="9"/>
  <c r="F437" i="9"/>
  <c r="E437" i="9"/>
  <c r="D437" i="9"/>
  <c r="B438" i="11" l="1"/>
  <c r="G437" i="11"/>
  <c r="F437" i="11"/>
  <c r="A437" i="11"/>
  <c r="E437" i="11"/>
  <c r="D437" i="11"/>
  <c r="C437" i="11"/>
  <c r="G438" i="9"/>
  <c r="F438" i="9"/>
  <c r="E438" i="9"/>
  <c r="A438" i="9"/>
  <c r="D438" i="9"/>
  <c r="B439" i="9"/>
  <c r="C438" i="9"/>
  <c r="B439" i="10"/>
  <c r="G438" i="10"/>
  <c r="F438" i="10"/>
  <c r="E438" i="10"/>
  <c r="D438" i="10"/>
  <c r="C438" i="10"/>
  <c r="A438" i="10"/>
  <c r="G439" i="10" l="1"/>
  <c r="F439" i="10"/>
  <c r="E439" i="10"/>
  <c r="D439" i="10"/>
  <c r="A439" i="10"/>
  <c r="C439" i="10"/>
  <c r="B440" i="10"/>
  <c r="E439" i="9"/>
  <c r="C439" i="9"/>
  <c r="B440" i="9"/>
  <c r="G439" i="9"/>
  <c r="F439" i="9"/>
  <c r="D439" i="9"/>
  <c r="A439" i="9"/>
  <c r="B439" i="11"/>
  <c r="G438" i="11"/>
  <c r="F438" i="11"/>
  <c r="E438" i="11"/>
  <c r="D438" i="11"/>
  <c r="C438" i="11"/>
  <c r="A438" i="11"/>
  <c r="B441" i="9" l="1"/>
  <c r="G440" i="9"/>
  <c r="D440" i="9"/>
  <c r="C440" i="9"/>
  <c r="F440" i="9"/>
  <c r="E440" i="9"/>
  <c r="A440" i="9"/>
  <c r="D440" i="10"/>
  <c r="A440" i="10"/>
  <c r="E440" i="10"/>
  <c r="B441" i="10"/>
  <c r="G440" i="10"/>
  <c r="F440" i="10"/>
  <c r="C440" i="10"/>
  <c r="A439" i="11"/>
  <c r="B440" i="11"/>
  <c r="G439" i="11"/>
  <c r="F439" i="11"/>
  <c r="E439" i="11"/>
  <c r="D439" i="11"/>
  <c r="C439" i="11"/>
  <c r="B441" i="11" l="1"/>
  <c r="G440" i="11"/>
  <c r="F440" i="11"/>
  <c r="E440" i="11"/>
  <c r="D440" i="11"/>
  <c r="A440" i="11"/>
  <c r="C440" i="11"/>
  <c r="B442" i="10"/>
  <c r="G441" i="10"/>
  <c r="F441" i="10"/>
  <c r="C441" i="10"/>
  <c r="E441" i="10"/>
  <c r="D441" i="10"/>
  <c r="A441" i="10"/>
  <c r="G441" i="9"/>
  <c r="E441" i="9"/>
  <c r="A441" i="9"/>
  <c r="B442" i="9"/>
  <c r="F441" i="9"/>
  <c r="D441" i="9"/>
  <c r="C441" i="9"/>
  <c r="F442" i="10" l="1"/>
  <c r="C442" i="10"/>
  <c r="A442" i="10"/>
  <c r="B443" i="10"/>
  <c r="G442" i="10"/>
  <c r="E442" i="10"/>
  <c r="D442" i="10"/>
  <c r="B443" i="9"/>
  <c r="F442" i="9"/>
  <c r="E442" i="9"/>
  <c r="D442" i="9"/>
  <c r="A442" i="9"/>
  <c r="G442" i="9"/>
  <c r="C442" i="9"/>
  <c r="D441" i="11"/>
  <c r="C441" i="11"/>
  <c r="A441" i="11"/>
  <c r="B442" i="11"/>
  <c r="G441" i="11"/>
  <c r="F441" i="11"/>
  <c r="E441" i="11"/>
  <c r="B444" i="9" l="1"/>
  <c r="G443" i="9"/>
  <c r="D443" i="9"/>
  <c r="C443" i="9"/>
  <c r="E443" i="9"/>
  <c r="A443" i="9"/>
  <c r="F443" i="9"/>
  <c r="B444" i="10"/>
  <c r="E443" i="10"/>
  <c r="D443" i="10"/>
  <c r="C443" i="10"/>
  <c r="A443" i="10"/>
  <c r="G443" i="10"/>
  <c r="F443" i="10"/>
  <c r="B443" i="11"/>
  <c r="G442" i="11"/>
  <c r="F442" i="11"/>
  <c r="D442" i="11"/>
  <c r="C442" i="11"/>
  <c r="A442" i="11"/>
  <c r="E442" i="11"/>
  <c r="F443" i="11" l="1"/>
  <c r="E443" i="11"/>
  <c r="D443" i="11"/>
  <c r="C443" i="11"/>
  <c r="A443" i="11"/>
  <c r="B444" i="11"/>
  <c r="G443" i="11"/>
  <c r="E444" i="10"/>
  <c r="D444" i="10"/>
  <c r="C444" i="10"/>
  <c r="A444" i="10"/>
  <c r="F444" i="10"/>
  <c r="B445" i="10"/>
  <c r="G444" i="10"/>
  <c r="G444" i="9"/>
  <c r="B445" i="9"/>
  <c r="F444" i="9"/>
  <c r="E444" i="9"/>
  <c r="D444" i="9"/>
  <c r="A444" i="9"/>
  <c r="C444" i="9"/>
  <c r="B446" i="9" l="1"/>
  <c r="F445" i="9"/>
  <c r="E445" i="9"/>
  <c r="D445" i="9"/>
  <c r="A445" i="9"/>
  <c r="G445" i="9"/>
  <c r="C445" i="9"/>
  <c r="A445" i="10"/>
  <c r="G445" i="10"/>
  <c r="B446" i="10"/>
  <c r="F445" i="10"/>
  <c r="E445" i="10"/>
  <c r="C445" i="10"/>
  <c r="D445" i="10"/>
  <c r="B445" i="11"/>
  <c r="F444" i="11"/>
  <c r="E444" i="11"/>
  <c r="G444" i="11"/>
  <c r="C444" i="11"/>
  <c r="D444" i="11"/>
  <c r="A444" i="11"/>
  <c r="G446" i="10" l="1"/>
  <c r="F446" i="10"/>
  <c r="E446" i="10"/>
  <c r="D446" i="10"/>
  <c r="C446" i="10"/>
  <c r="B447" i="10"/>
  <c r="A446" i="10"/>
  <c r="G445" i="11"/>
  <c r="F445" i="11"/>
  <c r="E445" i="11"/>
  <c r="D445" i="11"/>
  <c r="C445" i="11"/>
  <c r="A445" i="11"/>
  <c r="B446" i="11"/>
  <c r="D446" i="9"/>
  <c r="B447" i="9"/>
  <c r="F446" i="9"/>
  <c r="C446" i="9"/>
  <c r="A446" i="9"/>
  <c r="E446" i="9"/>
  <c r="G446" i="9"/>
  <c r="C447" i="10" l="1"/>
  <c r="B448" i="10"/>
  <c r="F447" i="10"/>
  <c r="E447" i="10"/>
  <c r="D447" i="10"/>
  <c r="A447" i="10"/>
  <c r="G447" i="10"/>
  <c r="G447" i="9"/>
  <c r="F447" i="9"/>
  <c r="C447" i="9"/>
  <c r="B448" i="9"/>
  <c r="E447" i="9"/>
  <c r="D447" i="9"/>
  <c r="A447" i="9"/>
  <c r="A446" i="11"/>
  <c r="G446" i="11"/>
  <c r="B447" i="11"/>
  <c r="F446" i="11"/>
  <c r="E446" i="11"/>
  <c r="D446" i="11"/>
  <c r="C446" i="11"/>
  <c r="B449" i="10" l="1"/>
  <c r="G448" i="10"/>
  <c r="F448" i="10"/>
  <c r="E448" i="10"/>
  <c r="C448" i="10"/>
  <c r="A448" i="10"/>
  <c r="D448" i="10"/>
  <c r="F448" i="9"/>
  <c r="D448" i="9"/>
  <c r="A448" i="9"/>
  <c r="B449" i="9"/>
  <c r="G448" i="9"/>
  <c r="E448" i="9"/>
  <c r="C448" i="9"/>
  <c r="B448" i="11"/>
  <c r="G447" i="11"/>
  <c r="F447" i="11"/>
  <c r="E447" i="11"/>
  <c r="D447" i="11"/>
  <c r="C447" i="11"/>
  <c r="A447" i="11"/>
  <c r="C448" i="11" l="1"/>
  <c r="A448" i="11"/>
  <c r="B449" i="11"/>
  <c r="F448" i="11"/>
  <c r="E448" i="11"/>
  <c r="D448" i="11"/>
  <c r="G448" i="11"/>
  <c r="B450" i="9"/>
  <c r="E449" i="9"/>
  <c r="D449" i="9"/>
  <c r="G449" i="9"/>
  <c r="F449" i="9"/>
  <c r="C449" i="9"/>
  <c r="A449" i="9"/>
  <c r="E449" i="10"/>
  <c r="A449" i="10"/>
  <c r="B450" i="10"/>
  <c r="G449" i="10"/>
  <c r="D449" i="10"/>
  <c r="C449" i="10"/>
  <c r="F449" i="10"/>
  <c r="F450" i="9" l="1"/>
  <c r="C450" i="9"/>
  <c r="A450" i="9"/>
  <c r="G450" i="9"/>
  <c r="D450" i="9"/>
  <c r="B451" i="9"/>
  <c r="E450" i="9"/>
  <c r="B450" i="11"/>
  <c r="G449" i="11"/>
  <c r="F449" i="11"/>
  <c r="E449" i="11"/>
  <c r="C449" i="11"/>
  <c r="D449" i="11"/>
  <c r="A449" i="11"/>
  <c r="B451" i="10"/>
  <c r="G450" i="10"/>
  <c r="D450" i="10"/>
  <c r="F450" i="10"/>
  <c r="E450" i="10"/>
  <c r="C450" i="10"/>
  <c r="A450" i="10"/>
  <c r="G451" i="10" l="1"/>
  <c r="D451" i="10"/>
  <c r="C451" i="10"/>
  <c r="A451" i="10"/>
  <c r="F451" i="10"/>
  <c r="E451" i="10"/>
  <c r="B452" i="10"/>
  <c r="E450" i="11"/>
  <c r="D450" i="11"/>
  <c r="C450" i="11"/>
  <c r="A450" i="11"/>
  <c r="B451" i="11"/>
  <c r="G450" i="11"/>
  <c r="F450" i="11"/>
  <c r="A451" i="9"/>
  <c r="G451" i="9"/>
  <c r="F451" i="9"/>
  <c r="B452" i="9"/>
  <c r="E451" i="9"/>
  <c r="D451" i="9"/>
  <c r="C451" i="9"/>
  <c r="B452" i="11" l="1"/>
  <c r="G451" i="11"/>
  <c r="E451" i="11"/>
  <c r="D451" i="11"/>
  <c r="F451" i="11"/>
  <c r="C451" i="11"/>
  <c r="A451" i="11"/>
  <c r="B453" i="10"/>
  <c r="F452" i="10"/>
  <c r="D452" i="10"/>
  <c r="A452" i="10"/>
  <c r="G452" i="10"/>
  <c r="E452" i="10"/>
  <c r="C452" i="10"/>
  <c r="E452" i="9"/>
  <c r="D452" i="9"/>
  <c r="C452" i="9"/>
  <c r="B453" i="9"/>
  <c r="G452" i="9"/>
  <c r="F452" i="9"/>
  <c r="A452" i="9"/>
  <c r="B454" i="10" l="1"/>
  <c r="F453" i="10"/>
  <c r="E453" i="10"/>
  <c r="D453" i="10"/>
  <c r="C453" i="10"/>
  <c r="G453" i="10"/>
  <c r="A453" i="10"/>
  <c r="C453" i="9"/>
  <c r="A453" i="9"/>
  <c r="B454" i="9"/>
  <c r="G453" i="9"/>
  <c r="F453" i="9"/>
  <c r="E453" i="9"/>
  <c r="D453" i="9"/>
  <c r="G452" i="11"/>
  <c r="F452" i="11"/>
  <c r="E452" i="11"/>
  <c r="D452" i="11"/>
  <c r="C452" i="11"/>
  <c r="A452" i="11"/>
  <c r="B453" i="11"/>
  <c r="G454" i="9" l="1"/>
  <c r="F454" i="9"/>
  <c r="E454" i="9"/>
  <c r="A454" i="9"/>
  <c r="C454" i="9"/>
  <c r="B455" i="9"/>
  <c r="D454" i="9"/>
  <c r="B454" i="11"/>
  <c r="G453" i="11"/>
  <c r="F453" i="11"/>
  <c r="E453" i="11"/>
  <c r="D453" i="11"/>
  <c r="C453" i="11"/>
  <c r="A453" i="11"/>
  <c r="B455" i="10"/>
  <c r="G454" i="10"/>
  <c r="F454" i="10"/>
  <c r="E454" i="10"/>
  <c r="D454" i="10"/>
  <c r="C454" i="10"/>
  <c r="A454" i="10"/>
  <c r="G455" i="10" l="1"/>
  <c r="F455" i="10"/>
  <c r="E455" i="10"/>
  <c r="D455" i="10"/>
  <c r="A455" i="10"/>
  <c r="B456" i="10"/>
  <c r="C455" i="10"/>
  <c r="E455" i="9"/>
  <c r="C455" i="9"/>
  <c r="A455" i="9"/>
  <c r="B456" i="9"/>
  <c r="G455" i="9"/>
  <c r="F455" i="9"/>
  <c r="D455" i="9"/>
  <c r="B455" i="11"/>
  <c r="G454" i="11"/>
  <c r="F454" i="11"/>
  <c r="E454" i="11"/>
  <c r="D454" i="11"/>
  <c r="C454" i="11"/>
  <c r="A454" i="11"/>
  <c r="B457" i="9" l="1"/>
  <c r="G456" i="9"/>
  <c r="D456" i="9"/>
  <c r="C456" i="9"/>
  <c r="F456" i="9"/>
  <c r="E456" i="9"/>
  <c r="A456" i="9"/>
  <c r="A455" i="11"/>
  <c r="B456" i="11"/>
  <c r="C455" i="11"/>
  <c r="G455" i="11"/>
  <c r="E455" i="11"/>
  <c r="D455" i="11"/>
  <c r="F455" i="11"/>
  <c r="D456" i="10"/>
  <c r="A456" i="10"/>
  <c r="F456" i="10"/>
  <c r="B457" i="10"/>
  <c r="G456" i="10"/>
  <c r="E456" i="10"/>
  <c r="C456" i="10"/>
  <c r="B457" i="11" l="1"/>
  <c r="G456" i="11"/>
  <c r="F456" i="11"/>
  <c r="E456" i="11"/>
  <c r="D456" i="11"/>
  <c r="A456" i="11"/>
  <c r="C456" i="11"/>
  <c r="B458" i="10"/>
  <c r="G457" i="10"/>
  <c r="F457" i="10"/>
  <c r="C457" i="10"/>
  <c r="E457" i="10"/>
  <c r="D457" i="10"/>
  <c r="A457" i="10"/>
  <c r="G457" i="9"/>
  <c r="E457" i="9"/>
  <c r="A457" i="9"/>
  <c r="B458" i="9"/>
  <c r="F457" i="9"/>
  <c r="D457" i="9"/>
  <c r="C457" i="9"/>
  <c r="F458" i="10" l="1"/>
  <c r="C458" i="10"/>
  <c r="A458" i="10"/>
  <c r="B459" i="10"/>
  <c r="G458" i="10"/>
  <c r="E458" i="10"/>
  <c r="D458" i="10"/>
  <c r="B459" i="9"/>
  <c r="F458" i="9"/>
  <c r="E458" i="9"/>
  <c r="G458" i="9"/>
  <c r="D458" i="9"/>
  <c r="C458" i="9"/>
  <c r="A458" i="9"/>
  <c r="D457" i="11"/>
  <c r="C457" i="11"/>
  <c r="A457" i="11"/>
  <c r="B458" i="11"/>
  <c r="G457" i="11"/>
  <c r="F457" i="11"/>
  <c r="E457" i="11"/>
  <c r="B460" i="9" l="1"/>
  <c r="G459" i="9"/>
  <c r="D459" i="9"/>
  <c r="C459" i="9"/>
  <c r="F459" i="9"/>
  <c r="E459" i="9"/>
  <c r="A459" i="9"/>
  <c r="B460" i="10"/>
  <c r="E459" i="10"/>
  <c r="F459" i="10"/>
  <c r="D459" i="10"/>
  <c r="C459" i="10"/>
  <c r="A459" i="10"/>
  <c r="G459" i="10"/>
  <c r="B459" i="11"/>
  <c r="G458" i="11"/>
  <c r="F458" i="11"/>
  <c r="D458" i="11"/>
  <c r="C458" i="11"/>
  <c r="E458" i="11"/>
  <c r="A458" i="11"/>
  <c r="F459" i="11" l="1"/>
  <c r="E459" i="11"/>
  <c r="D459" i="11"/>
  <c r="C459" i="11"/>
  <c r="A459" i="11"/>
  <c r="B460" i="11"/>
  <c r="G459" i="11"/>
  <c r="E460" i="10"/>
  <c r="D460" i="10"/>
  <c r="C460" i="10"/>
  <c r="A460" i="10"/>
  <c r="G460" i="10"/>
  <c r="B461" i="10"/>
  <c r="F460" i="10"/>
  <c r="G460" i="9"/>
  <c r="B461" i="9"/>
  <c r="F460" i="9"/>
  <c r="E460" i="9"/>
  <c r="C460" i="9"/>
  <c r="D460" i="9"/>
  <c r="A460" i="9"/>
  <c r="B462" i="9" l="1"/>
  <c r="F461" i="9"/>
  <c r="E461" i="9"/>
  <c r="D461" i="9"/>
  <c r="A461" i="9"/>
  <c r="G461" i="9"/>
  <c r="C461" i="9"/>
  <c r="B461" i="11"/>
  <c r="F460" i="11"/>
  <c r="E460" i="11"/>
  <c r="D460" i="11"/>
  <c r="G460" i="11"/>
  <c r="C460" i="11"/>
  <c r="A460" i="11"/>
  <c r="A461" i="10"/>
  <c r="G461" i="10"/>
  <c r="B462" i="10"/>
  <c r="F461" i="10"/>
  <c r="D461" i="10"/>
  <c r="C461" i="10"/>
  <c r="E461" i="10"/>
  <c r="G461" i="11" l="1"/>
  <c r="F461" i="11"/>
  <c r="E461" i="11"/>
  <c r="D461" i="11"/>
  <c r="C461" i="11"/>
  <c r="A461" i="11"/>
  <c r="B462" i="11"/>
  <c r="G462" i="10"/>
  <c r="F462" i="10"/>
  <c r="E462" i="10"/>
  <c r="D462" i="10"/>
  <c r="C462" i="10"/>
  <c r="B463" i="10"/>
  <c r="A462" i="10"/>
  <c r="D462" i="9"/>
  <c r="B463" i="9"/>
  <c r="G462" i="9"/>
  <c r="F462" i="9"/>
  <c r="E462" i="9"/>
  <c r="C462" i="9"/>
  <c r="A462" i="9"/>
  <c r="A462" i="11" l="1"/>
  <c r="G462" i="11"/>
  <c r="F462" i="11"/>
  <c r="B463" i="11"/>
  <c r="E462" i="11"/>
  <c r="D462" i="11"/>
  <c r="C462" i="11"/>
  <c r="G463" i="9"/>
  <c r="F463" i="9"/>
  <c r="C463" i="9"/>
  <c r="B464" i="9"/>
  <c r="E463" i="9"/>
  <c r="D463" i="9"/>
  <c r="A463" i="9"/>
  <c r="C463" i="10"/>
  <c r="B464" i="10"/>
  <c r="G463" i="10"/>
  <c r="F463" i="10"/>
  <c r="E463" i="10"/>
  <c r="D463" i="10"/>
  <c r="A463" i="10"/>
  <c r="B465" i="10" l="1"/>
  <c r="G464" i="10"/>
  <c r="F464" i="10"/>
  <c r="E464" i="10"/>
  <c r="D464" i="10"/>
  <c r="C464" i="10"/>
  <c r="A464" i="10"/>
  <c r="F464" i="9"/>
  <c r="D464" i="9"/>
  <c r="A464" i="9"/>
  <c r="B465" i="9"/>
  <c r="G464" i="9"/>
  <c r="C464" i="9"/>
  <c r="E464" i="9"/>
  <c r="B464" i="11"/>
  <c r="G463" i="11"/>
  <c r="F463" i="11"/>
  <c r="E463" i="11"/>
  <c r="D463" i="11"/>
  <c r="C463" i="11"/>
  <c r="A463" i="11"/>
  <c r="B466" i="9" l="1"/>
  <c r="E465" i="9"/>
  <c r="D465" i="9"/>
  <c r="G465" i="9"/>
  <c r="F465" i="9"/>
  <c r="C465" i="9"/>
  <c r="A465" i="9"/>
  <c r="C464" i="11"/>
  <c r="A464" i="11"/>
  <c r="B465" i="11"/>
  <c r="G464" i="11"/>
  <c r="F464" i="11"/>
  <c r="E464" i="11"/>
  <c r="D464" i="11"/>
  <c r="E465" i="10"/>
  <c r="A465" i="10"/>
  <c r="B466" i="10"/>
  <c r="G465" i="10"/>
  <c r="F465" i="10"/>
  <c r="D465" i="10"/>
  <c r="C465" i="10"/>
  <c r="B466" i="11" l="1"/>
  <c r="G465" i="11"/>
  <c r="F465" i="11"/>
  <c r="E465" i="11"/>
  <c r="C465" i="11"/>
  <c r="A465" i="11"/>
  <c r="D465" i="11"/>
  <c r="C466" i="10"/>
  <c r="B467" i="10"/>
  <c r="E466" i="10"/>
  <c r="G466" i="10"/>
  <c r="F466" i="10"/>
  <c r="D466" i="10"/>
  <c r="A466" i="10"/>
  <c r="F466" i="9"/>
  <c r="C466" i="9"/>
  <c r="A466" i="9"/>
  <c r="B467" i="9"/>
  <c r="G466" i="9"/>
  <c r="E466" i="9"/>
  <c r="D466" i="9"/>
  <c r="E467" i="10" l="1"/>
  <c r="D467" i="10"/>
  <c r="C467" i="10"/>
  <c r="A467" i="10"/>
  <c r="B468" i="10"/>
  <c r="G467" i="10"/>
  <c r="F467" i="10"/>
  <c r="A467" i="9"/>
  <c r="G467" i="9"/>
  <c r="F467" i="9"/>
  <c r="B468" i="9"/>
  <c r="D467" i="9"/>
  <c r="C467" i="9"/>
  <c r="E467" i="9"/>
  <c r="E466" i="11"/>
  <c r="D466" i="11"/>
  <c r="C466" i="11"/>
  <c r="A466" i="11"/>
  <c r="B467" i="11"/>
  <c r="G466" i="11"/>
  <c r="F466" i="11"/>
  <c r="F468" i="9" l="1"/>
  <c r="B469" i="9"/>
  <c r="E468" i="9"/>
  <c r="D468" i="9"/>
  <c r="C468" i="9"/>
  <c r="G468" i="9"/>
  <c r="A468" i="9"/>
  <c r="E468" i="10"/>
  <c r="D468" i="10"/>
  <c r="A468" i="10"/>
  <c r="B469" i="10"/>
  <c r="C468" i="10"/>
  <c r="F468" i="10"/>
  <c r="G468" i="10"/>
  <c r="B468" i="11"/>
  <c r="G467" i="11"/>
  <c r="E467" i="11"/>
  <c r="D467" i="11"/>
  <c r="C467" i="11"/>
  <c r="F467" i="11"/>
  <c r="A467" i="11"/>
  <c r="D469" i="9" l="1"/>
  <c r="B470" i="9"/>
  <c r="G469" i="9"/>
  <c r="F469" i="9"/>
  <c r="E469" i="9"/>
  <c r="C469" i="9"/>
  <c r="A469" i="9"/>
  <c r="G468" i="11"/>
  <c r="F468" i="11"/>
  <c r="E468" i="11"/>
  <c r="D468" i="11"/>
  <c r="C468" i="11"/>
  <c r="A468" i="11"/>
  <c r="B469" i="11"/>
  <c r="B470" i="10"/>
  <c r="G469" i="10"/>
  <c r="F469" i="10"/>
  <c r="E469" i="10"/>
  <c r="A469" i="10"/>
  <c r="D469" i="10"/>
  <c r="C469" i="10"/>
  <c r="B470" i="11" l="1"/>
  <c r="G469" i="11"/>
  <c r="F469" i="11"/>
  <c r="E469" i="11"/>
  <c r="A469" i="11"/>
  <c r="D469" i="11"/>
  <c r="C469" i="11"/>
  <c r="G470" i="10"/>
  <c r="F470" i="10"/>
  <c r="E470" i="10"/>
  <c r="A470" i="10"/>
  <c r="B471" i="10"/>
  <c r="D470" i="10"/>
  <c r="C470" i="10"/>
  <c r="D470" i="9"/>
  <c r="B471" i="9"/>
  <c r="G470" i="9"/>
  <c r="C470" i="9"/>
  <c r="F470" i="9"/>
  <c r="E470" i="9"/>
  <c r="A470" i="9"/>
  <c r="B472" i="10" l="1"/>
  <c r="F471" i="10"/>
  <c r="G471" i="10"/>
  <c r="E471" i="10"/>
  <c r="D471" i="10"/>
  <c r="C471" i="10"/>
  <c r="A471" i="10"/>
  <c r="A471" i="9"/>
  <c r="F471" i="9"/>
  <c r="C471" i="9"/>
  <c r="E471" i="9"/>
  <c r="D471" i="9"/>
  <c r="G471" i="9"/>
  <c r="B472" i="9"/>
  <c r="B471" i="11"/>
  <c r="G470" i="11"/>
  <c r="F470" i="11"/>
  <c r="E470" i="11"/>
  <c r="D470" i="11"/>
  <c r="C470" i="11"/>
  <c r="A470" i="11"/>
  <c r="A471" i="11" l="1"/>
  <c r="B472" i="11"/>
  <c r="G471" i="11"/>
  <c r="F471" i="11"/>
  <c r="E471" i="11"/>
  <c r="D471" i="11"/>
  <c r="C471" i="11"/>
  <c r="F472" i="9"/>
  <c r="A472" i="9"/>
  <c r="G472" i="9"/>
  <c r="E472" i="9"/>
  <c r="B473" i="9"/>
  <c r="D472" i="9"/>
  <c r="C472" i="9"/>
  <c r="B473" i="10"/>
  <c r="G472" i="10"/>
  <c r="F472" i="10"/>
  <c r="E472" i="10"/>
  <c r="D472" i="10"/>
  <c r="C472" i="10"/>
  <c r="A472" i="10"/>
  <c r="F473" i="10" l="1"/>
  <c r="A473" i="10"/>
  <c r="E473" i="10"/>
  <c r="B474" i="10"/>
  <c r="D473" i="10"/>
  <c r="C473" i="10"/>
  <c r="G473" i="10"/>
  <c r="C473" i="9"/>
  <c r="G473" i="9"/>
  <c r="F473" i="9"/>
  <c r="E473" i="9"/>
  <c r="A473" i="9"/>
  <c r="B474" i="9"/>
  <c r="D473" i="9"/>
  <c r="B473" i="11"/>
  <c r="G472" i="11"/>
  <c r="F472" i="11"/>
  <c r="E472" i="11"/>
  <c r="D472" i="11"/>
  <c r="A472" i="11"/>
  <c r="C472" i="11"/>
  <c r="D473" i="11" l="1"/>
  <c r="C473" i="11"/>
  <c r="A473" i="11"/>
  <c r="B474" i="11"/>
  <c r="G473" i="11"/>
  <c r="F473" i="11"/>
  <c r="E473" i="11"/>
  <c r="E474" i="9"/>
  <c r="C474" i="9"/>
  <c r="B475" i="9"/>
  <c r="G474" i="9"/>
  <c r="F474" i="9"/>
  <c r="D474" i="9"/>
  <c r="A474" i="9"/>
  <c r="B475" i="10"/>
  <c r="E474" i="10"/>
  <c r="G474" i="10"/>
  <c r="F474" i="10"/>
  <c r="C474" i="10"/>
  <c r="A474" i="10"/>
  <c r="D474" i="10"/>
  <c r="D475" i="10" l="1"/>
  <c r="C475" i="10"/>
  <c r="B476" i="10"/>
  <c r="G475" i="10"/>
  <c r="F475" i="10"/>
  <c r="E475" i="10"/>
  <c r="A475" i="10"/>
  <c r="B475" i="11"/>
  <c r="G474" i="11"/>
  <c r="F474" i="11"/>
  <c r="D474" i="11"/>
  <c r="C474" i="11"/>
  <c r="E474" i="11"/>
  <c r="A474" i="11"/>
  <c r="E475" i="9"/>
  <c r="A475" i="9"/>
  <c r="B476" i="9"/>
  <c r="F475" i="9"/>
  <c r="D475" i="9"/>
  <c r="G475" i="9"/>
  <c r="C475" i="9"/>
  <c r="A476" i="10" l="1"/>
  <c r="E476" i="10"/>
  <c r="B477" i="10"/>
  <c r="G476" i="10"/>
  <c r="F476" i="10"/>
  <c r="D476" i="10"/>
  <c r="C476" i="10"/>
  <c r="F475" i="11"/>
  <c r="E475" i="11"/>
  <c r="D475" i="11"/>
  <c r="C475" i="11"/>
  <c r="A475" i="11"/>
  <c r="B476" i="11"/>
  <c r="G475" i="11"/>
  <c r="B477" i="9"/>
  <c r="G476" i="9"/>
  <c r="D476" i="9"/>
  <c r="C476" i="9"/>
  <c r="A476" i="9"/>
  <c r="F476" i="9"/>
  <c r="E476" i="9"/>
  <c r="G477" i="9" l="1"/>
  <c r="C477" i="9"/>
  <c r="B478" i="9"/>
  <c r="E477" i="9"/>
  <c r="F477" i="9"/>
  <c r="D477" i="9"/>
  <c r="A477" i="9"/>
  <c r="B477" i="11"/>
  <c r="F476" i="11"/>
  <c r="E476" i="11"/>
  <c r="D476" i="11"/>
  <c r="A476" i="11"/>
  <c r="G476" i="11"/>
  <c r="C476" i="11"/>
  <c r="F477" i="10"/>
  <c r="E477" i="10"/>
  <c r="D477" i="10"/>
  <c r="G477" i="10"/>
  <c r="B478" i="10"/>
  <c r="C477" i="10"/>
  <c r="A477" i="10"/>
  <c r="G478" i="9" l="1"/>
  <c r="F478" i="9"/>
  <c r="C478" i="9"/>
  <c r="B479" i="9"/>
  <c r="E478" i="9"/>
  <c r="D478" i="9"/>
  <c r="A478" i="9"/>
  <c r="G477" i="11"/>
  <c r="F477" i="11"/>
  <c r="E477" i="11"/>
  <c r="D477" i="11"/>
  <c r="C477" i="11"/>
  <c r="A477" i="11"/>
  <c r="B478" i="11"/>
  <c r="C478" i="10"/>
  <c r="G478" i="10"/>
  <c r="F478" i="10"/>
  <c r="E478" i="10"/>
  <c r="D478" i="10"/>
  <c r="A478" i="10"/>
  <c r="B479" i="10"/>
  <c r="A478" i="11" l="1"/>
  <c r="G478" i="11"/>
  <c r="F478" i="11"/>
  <c r="B479" i="11"/>
  <c r="E478" i="11"/>
  <c r="D478" i="11"/>
  <c r="C478" i="11"/>
  <c r="G479" i="10"/>
  <c r="F479" i="10"/>
  <c r="D479" i="10"/>
  <c r="A479" i="10"/>
  <c r="E479" i="10"/>
  <c r="B480" i="10"/>
  <c r="C479" i="10"/>
  <c r="B480" i="9"/>
  <c r="E479" i="9"/>
  <c r="G479" i="9"/>
  <c r="D479" i="9"/>
  <c r="A479" i="9"/>
  <c r="F479" i="9"/>
  <c r="C479" i="9"/>
  <c r="E480" i="10" l="1"/>
  <c r="A480" i="10"/>
  <c r="G480" i="10"/>
  <c r="B481" i="10"/>
  <c r="D480" i="10"/>
  <c r="C480" i="10"/>
  <c r="F480" i="10"/>
  <c r="G480" i="9"/>
  <c r="F480" i="9"/>
  <c r="E480" i="9"/>
  <c r="D480" i="9"/>
  <c r="C480" i="9"/>
  <c r="A480" i="9"/>
  <c r="B481" i="9"/>
  <c r="B480" i="11"/>
  <c r="G479" i="11"/>
  <c r="F479" i="11"/>
  <c r="E479" i="11"/>
  <c r="D479" i="11"/>
  <c r="C479" i="11"/>
  <c r="A479" i="11"/>
  <c r="C480" i="11" l="1"/>
  <c r="A480" i="11"/>
  <c r="B481" i="11"/>
  <c r="G480" i="11"/>
  <c r="F480" i="11"/>
  <c r="E480" i="11"/>
  <c r="D480" i="11"/>
  <c r="G481" i="9"/>
  <c r="B482" i="9"/>
  <c r="E481" i="9"/>
  <c r="D481" i="9"/>
  <c r="C481" i="9"/>
  <c r="F481" i="9"/>
  <c r="A481" i="9"/>
  <c r="B482" i="10"/>
  <c r="G481" i="10"/>
  <c r="F481" i="10"/>
  <c r="E481" i="10"/>
  <c r="D481" i="10"/>
  <c r="C481" i="10"/>
  <c r="A481" i="10"/>
  <c r="G482" i="10" l="1"/>
  <c r="C482" i="10"/>
  <c r="A482" i="10"/>
  <c r="F482" i="10"/>
  <c r="B483" i="10"/>
  <c r="E482" i="10"/>
  <c r="D482" i="10"/>
  <c r="D482" i="9"/>
  <c r="E482" i="9"/>
  <c r="B483" i="9"/>
  <c r="G482" i="9"/>
  <c r="C482" i="9"/>
  <c r="A482" i="9"/>
  <c r="F482" i="9"/>
  <c r="B482" i="11"/>
  <c r="G481" i="11"/>
  <c r="F481" i="11"/>
  <c r="E481" i="11"/>
  <c r="C481" i="11"/>
  <c r="A481" i="11"/>
  <c r="D481" i="11"/>
  <c r="B484" i="9" l="1"/>
  <c r="G483" i="9"/>
  <c r="D483" i="9"/>
  <c r="C483" i="9"/>
  <c r="F483" i="9"/>
  <c r="E483" i="9"/>
  <c r="A483" i="9"/>
  <c r="E482" i="11"/>
  <c r="D482" i="11"/>
  <c r="C482" i="11"/>
  <c r="A482" i="11"/>
  <c r="B483" i="11"/>
  <c r="G482" i="11"/>
  <c r="F482" i="11"/>
  <c r="B484" i="10"/>
  <c r="F483" i="10"/>
  <c r="E483" i="10"/>
  <c r="D483" i="10"/>
  <c r="C483" i="10"/>
  <c r="A483" i="10"/>
  <c r="G483" i="10"/>
  <c r="B485" i="10" l="1"/>
  <c r="E484" i="10"/>
  <c r="D484" i="10"/>
  <c r="C484" i="10"/>
  <c r="G484" i="10"/>
  <c r="F484" i="10"/>
  <c r="A484" i="10"/>
  <c r="B484" i="11"/>
  <c r="G483" i="11"/>
  <c r="E483" i="11"/>
  <c r="D483" i="11"/>
  <c r="C483" i="11"/>
  <c r="A483" i="11"/>
  <c r="F483" i="11"/>
  <c r="F484" i="9"/>
  <c r="B485" i="9"/>
  <c r="G484" i="9"/>
  <c r="C484" i="9"/>
  <c r="A484" i="9"/>
  <c r="E484" i="9"/>
  <c r="D484" i="9"/>
  <c r="G485" i="9" l="1"/>
  <c r="D485" i="9"/>
  <c r="C485" i="9"/>
  <c r="A485" i="9"/>
  <c r="B486" i="9"/>
  <c r="F485" i="9"/>
  <c r="E485" i="9"/>
  <c r="G484" i="11"/>
  <c r="F484" i="11"/>
  <c r="E484" i="11"/>
  <c r="D484" i="11"/>
  <c r="C484" i="11"/>
  <c r="A484" i="11"/>
  <c r="B485" i="11"/>
  <c r="F485" i="10"/>
  <c r="C485" i="10"/>
  <c r="A485" i="10"/>
  <c r="D485" i="10"/>
  <c r="E485" i="10"/>
  <c r="B486" i="10"/>
  <c r="G485" i="10"/>
  <c r="B486" i="11" l="1"/>
  <c r="G485" i="11"/>
  <c r="F485" i="11"/>
  <c r="E485" i="11"/>
  <c r="D485" i="11"/>
  <c r="C485" i="11"/>
  <c r="A485" i="11"/>
  <c r="D486" i="9"/>
  <c r="G486" i="9"/>
  <c r="F486" i="9"/>
  <c r="E486" i="9"/>
  <c r="A486" i="9"/>
  <c r="B487" i="9"/>
  <c r="C486" i="9"/>
  <c r="G486" i="10"/>
  <c r="F486" i="10"/>
  <c r="E486" i="10"/>
  <c r="B487" i="10"/>
  <c r="D486" i="10"/>
  <c r="C486" i="10"/>
  <c r="A486" i="10"/>
  <c r="A487" i="9" l="1"/>
  <c r="F487" i="9"/>
  <c r="D487" i="9"/>
  <c r="B488" i="9"/>
  <c r="G487" i="9"/>
  <c r="E487" i="9"/>
  <c r="C487" i="9"/>
  <c r="D487" i="10"/>
  <c r="B488" i="10"/>
  <c r="G487" i="10"/>
  <c r="F487" i="10"/>
  <c r="E487" i="10"/>
  <c r="A487" i="10"/>
  <c r="C487" i="10"/>
  <c r="B487" i="11"/>
  <c r="G486" i="11"/>
  <c r="F486" i="11"/>
  <c r="E486" i="11"/>
  <c r="D486" i="11"/>
  <c r="C486" i="11"/>
  <c r="A486" i="11"/>
  <c r="F488" i="9" l="1"/>
  <c r="B489" i="9"/>
  <c r="E488" i="9"/>
  <c r="D488" i="9"/>
  <c r="G488" i="9"/>
  <c r="C488" i="9"/>
  <c r="A488" i="9"/>
  <c r="A487" i="11"/>
  <c r="B488" i="11"/>
  <c r="G487" i="11"/>
  <c r="F487" i="11"/>
  <c r="E487" i="11"/>
  <c r="D487" i="11"/>
  <c r="C487" i="11"/>
  <c r="B489" i="10"/>
  <c r="G488" i="10"/>
  <c r="E488" i="10"/>
  <c r="A488" i="10"/>
  <c r="F488" i="10"/>
  <c r="D488" i="10"/>
  <c r="C488" i="10"/>
  <c r="B489" i="11" l="1"/>
  <c r="G488" i="11"/>
  <c r="F488" i="11"/>
  <c r="E488" i="11"/>
  <c r="D488" i="11"/>
  <c r="A488" i="11"/>
  <c r="C488" i="11"/>
  <c r="F489" i="10"/>
  <c r="A489" i="10"/>
  <c r="B490" i="10"/>
  <c r="D489" i="10"/>
  <c r="C489" i="10"/>
  <c r="G489" i="10"/>
  <c r="E489" i="10"/>
  <c r="C489" i="9"/>
  <c r="E489" i="9"/>
  <c r="D489" i="9"/>
  <c r="B490" i="9"/>
  <c r="G489" i="9"/>
  <c r="F489" i="9"/>
  <c r="A489" i="9"/>
  <c r="C490" i="9" l="1"/>
  <c r="A490" i="9"/>
  <c r="B491" i="9"/>
  <c r="G490" i="9"/>
  <c r="F490" i="9"/>
  <c r="E490" i="9"/>
  <c r="D490" i="9"/>
  <c r="B491" i="10"/>
  <c r="G490" i="10"/>
  <c r="F490" i="10"/>
  <c r="E490" i="10"/>
  <c r="D490" i="10"/>
  <c r="A490" i="10"/>
  <c r="C490" i="10"/>
  <c r="D489" i="11"/>
  <c r="C489" i="11"/>
  <c r="A489" i="11"/>
  <c r="B490" i="11"/>
  <c r="G489" i="11"/>
  <c r="F489" i="11"/>
  <c r="E489" i="11"/>
  <c r="D491" i="10" l="1"/>
  <c r="C491" i="10"/>
  <c r="G491" i="10"/>
  <c r="A491" i="10"/>
  <c r="B492" i="10"/>
  <c r="F491" i="10"/>
  <c r="E491" i="10"/>
  <c r="E491" i="9"/>
  <c r="A491" i="9"/>
  <c r="B492" i="9"/>
  <c r="G491" i="9"/>
  <c r="C491" i="9"/>
  <c r="D491" i="9"/>
  <c r="F491" i="9"/>
  <c r="B491" i="11"/>
  <c r="G490" i="11"/>
  <c r="F490" i="11"/>
  <c r="D490" i="11"/>
  <c r="C490" i="11"/>
  <c r="E490" i="11"/>
  <c r="A490" i="11"/>
  <c r="G492" i="9" l="1"/>
  <c r="E492" i="9"/>
  <c r="A492" i="9"/>
  <c r="B493" i="9"/>
  <c r="F492" i="9"/>
  <c r="D492" i="9"/>
  <c r="C492" i="9"/>
  <c r="F491" i="11"/>
  <c r="E491" i="11"/>
  <c r="D491" i="11"/>
  <c r="C491" i="11"/>
  <c r="A491" i="11"/>
  <c r="B492" i="11"/>
  <c r="G491" i="11"/>
  <c r="A492" i="10"/>
  <c r="B493" i="10"/>
  <c r="G492" i="10"/>
  <c r="F492" i="10"/>
  <c r="E492" i="10"/>
  <c r="D492" i="10"/>
  <c r="C492" i="10"/>
  <c r="F493" i="10" l="1"/>
  <c r="E493" i="10"/>
  <c r="D493" i="10"/>
  <c r="B494" i="10"/>
  <c r="G493" i="10"/>
  <c r="C493" i="10"/>
  <c r="A493" i="10"/>
  <c r="G493" i="9"/>
  <c r="C493" i="9"/>
  <c r="B494" i="9"/>
  <c r="F493" i="9"/>
  <c r="E493" i="9"/>
  <c r="D493" i="9"/>
  <c r="A493" i="9"/>
  <c r="B493" i="11"/>
  <c r="F492" i="11"/>
  <c r="E492" i="11"/>
  <c r="D492" i="11"/>
  <c r="G492" i="11"/>
  <c r="C492" i="11"/>
  <c r="A492" i="11"/>
  <c r="B495" i="9" l="1"/>
  <c r="F494" i="9"/>
  <c r="E494" i="9"/>
  <c r="D494" i="9"/>
  <c r="A494" i="9"/>
  <c r="G494" i="9"/>
  <c r="C494" i="9"/>
  <c r="G493" i="11"/>
  <c r="F493" i="11"/>
  <c r="E493" i="11"/>
  <c r="D493" i="11"/>
  <c r="C493" i="11"/>
  <c r="A493" i="11"/>
  <c r="B494" i="11"/>
  <c r="C494" i="10"/>
  <c r="G494" i="10"/>
  <c r="D494" i="10"/>
  <c r="A494" i="10"/>
  <c r="B495" i="10"/>
  <c r="F494" i="10"/>
  <c r="E494" i="10"/>
  <c r="A494" i="11" l="1"/>
  <c r="B495" i="11"/>
  <c r="G494" i="11"/>
  <c r="F494" i="11"/>
  <c r="E494" i="11"/>
  <c r="D494" i="11"/>
  <c r="C494" i="11"/>
  <c r="G495" i="10"/>
  <c r="F495" i="10"/>
  <c r="B496" i="10"/>
  <c r="E495" i="10"/>
  <c r="A495" i="10"/>
  <c r="D495" i="10"/>
  <c r="C495" i="10"/>
  <c r="B496" i="9"/>
  <c r="E495" i="9"/>
  <c r="D495" i="9"/>
  <c r="A495" i="9"/>
  <c r="C495" i="9"/>
  <c r="G495" i="9"/>
  <c r="F495" i="9"/>
  <c r="B497" i="9" l="1"/>
  <c r="F496" i="9"/>
  <c r="E496" i="9"/>
  <c r="D496" i="9"/>
  <c r="G496" i="9"/>
  <c r="C496" i="9"/>
  <c r="A496" i="9"/>
  <c r="E496" i="10"/>
  <c r="A496" i="10"/>
  <c r="B497" i="10"/>
  <c r="G496" i="10"/>
  <c r="F496" i="10"/>
  <c r="D496" i="10"/>
  <c r="C496" i="10"/>
  <c r="B496" i="11"/>
  <c r="G495" i="11"/>
  <c r="F495" i="11"/>
  <c r="E495" i="11"/>
  <c r="D495" i="11"/>
  <c r="C495" i="11"/>
  <c r="A495" i="11"/>
  <c r="C496" i="11" l="1"/>
  <c r="A496" i="11"/>
  <c r="B497" i="11"/>
  <c r="G496" i="11"/>
  <c r="F496" i="11"/>
  <c r="E496" i="11"/>
  <c r="D496" i="11"/>
  <c r="B498" i="10"/>
  <c r="G497" i="10"/>
  <c r="F497" i="10"/>
  <c r="C497" i="10"/>
  <c r="A497" i="10"/>
  <c r="E497" i="10"/>
  <c r="D497" i="10"/>
  <c r="G497" i="9"/>
  <c r="B498" i="9"/>
  <c r="F497" i="9"/>
  <c r="E497" i="9"/>
  <c r="C497" i="9"/>
  <c r="A497" i="9"/>
  <c r="D497" i="9"/>
  <c r="D498" i="9" l="1"/>
  <c r="B499" i="9"/>
  <c r="G498" i="9"/>
  <c r="F498" i="9"/>
  <c r="E498" i="9"/>
  <c r="C498" i="9"/>
  <c r="A498" i="9"/>
  <c r="G498" i="10"/>
  <c r="C498" i="10"/>
  <c r="A498" i="10"/>
  <c r="B499" i="10"/>
  <c r="F498" i="10"/>
  <c r="E498" i="10"/>
  <c r="D498" i="10"/>
  <c r="B498" i="11"/>
  <c r="G497" i="11"/>
  <c r="F497" i="11"/>
  <c r="E497" i="11"/>
  <c r="D497" i="11"/>
  <c r="C497" i="11"/>
  <c r="A497" i="11"/>
  <c r="E498" i="11" l="1"/>
  <c r="D498" i="11"/>
  <c r="C498" i="11"/>
  <c r="A498" i="11"/>
  <c r="B499" i="11"/>
  <c r="G498" i="11"/>
  <c r="F498" i="11"/>
  <c r="B500" i="10"/>
  <c r="G499" i="10"/>
  <c r="F499" i="10"/>
  <c r="E499" i="10"/>
  <c r="D499" i="10"/>
  <c r="C499" i="10"/>
  <c r="A499" i="10"/>
  <c r="B500" i="9"/>
  <c r="G499" i="9"/>
  <c r="F499" i="9"/>
  <c r="E499" i="9"/>
  <c r="C499" i="9"/>
  <c r="A499" i="9"/>
  <c r="D499" i="9"/>
  <c r="F500" i="9" l="1"/>
  <c r="G500" i="9"/>
  <c r="D500" i="9"/>
  <c r="C500" i="9"/>
  <c r="E500" i="9"/>
  <c r="A500" i="9"/>
  <c r="E500" i="10"/>
  <c r="D500" i="10"/>
  <c r="C500" i="10"/>
  <c r="G500" i="10"/>
  <c r="F500" i="10"/>
  <c r="A500" i="10"/>
  <c r="B500" i="11"/>
  <c r="G499" i="11"/>
  <c r="F499" i="11"/>
  <c r="E499" i="11"/>
  <c r="D499" i="11"/>
  <c r="C499" i="11"/>
  <c r="A499" i="11"/>
  <c r="G500" i="11" l="1"/>
  <c r="F500" i="11"/>
  <c r="E500" i="11"/>
  <c r="D500" i="11"/>
  <c r="C500" i="11"/>
  <c r="A500" i="11"/>
</calcChain>
</file>

<file path=xl/sharedStrings.xml><?xml version="1.0" encoding="utf-8"?>
<sst xmlns="http://schemas.openxmlformats.org/spreadsheetml/2006/main" count="143" uniqueCount="79">
  <si>
    <t>Lisa 3</t>
  </si>
  <si>
    <t>Üürnik</t>
  </si>
  <si>
    <t>Üüripinna aadress</t>
  </si>
  <si>
    <t>Üüripind (hooned)</t>
  </si>
  <si>
    <r>
      <t>m</t>
    </r>
    <r>
      <rPr>
        <b/>
        <vertAlign val="superscript"/>
        <sz val="11"/>
        <color indexed="8"/>
        <rFont val="Times New Roman"/>
        <family val="1"/>
      </rPr>
      <t>2</t>
    </r>
  </si>
  <si>
    <t xml:space="preserve">Üüriteenused ja üür  </t>
  </si>
  <si>
    <r>
      <t>EUR/m</t>
    </r>
    <r>
      <rPr>
        <b/>
        <vertAlign val="superscript"/>
        <sz val="11"/>
        <color indexed="8"/>
        <rFont val="Times New Roman"/>
        <family val="1"/>
      </rPr>
      <t>2</t>
    </r>
  </si>
  <si>
    <t>summa kuus</t>
  </si>
  <si>
    <t xml:space="preserve">Muutmise alus </t>
  </si>
  <si>
    <t>Märkused</t>
  </si>
  <si>
    <t>Remonttööd</t>
  </si>
  <si>
    <t>Kinnisvara haldamine (haldusteenus)</t>
  </si>
  <si>
    <t>Tehnohooldus</t>
  </si>
  <si>
    <t>Omanikukohustused</t>
  </si>
  <si>
    <t>ÜÜR KOKKU</t>
  </si>
  <si>
    <t>Kõrvalteenused ja kõrvalteenuste tasud</t>
  </si>
  <si>
    <t>Teenuse hinna muutus</t>
  </si>
  <si>
    <t>Tarbimisteenused</t>
  </si>
  <si>
    <t>Elektrienergia</t>
  </si>
  <si>
    <t>Teenuse hinna, tarbimise muutus</t>
  </si>
  <si>
    <t>Küte (soojusenergia)</t>
  </si>
  <si>
    <t>Vesi ja kanalisatsioon</t>
  </si>
  <si>
    <t>Kaugjahutus</t>
  </si>
  <si>
    <t>Tugiteenused</t>
  </si>
  <si>
    <t>Valveteenus</t>
  </si>
  <si>
    <t>Muud tugiteenused</t>
  </si>
  <si>
    <t>KÕRVALTEENUSTE TASUD KOKKU</t>
  </si>
  <si>
    <t>Üür ja kõrvalteenuste tasud kokku ilma käibemaksuta (kuus)</t>
  </si>
  <si>
    <t>ÜÜR JA KÕRVALTEENUSTE TASUD KOOS KÄIBEMAKSUGA (kuus)</t>
  </si>
  <si>
    <t>ÜÜR JA KÕRVALTEENUSTE TASUD KÄIBEMAKSUTA (perioodil)</t>
  </si>
  <si>
    <t>ÜÜR JA KÕRVALTEENUSTE TASUD KOOS KÄIBEMAKSUGA (perioodil)</t>
  </si>
  <si>
    <t>Üürileandja:</t>
  </si>
  <si>
    <t>Üürnik:</t>
  </si>
  <si>
    <t>(allkirjastatud digitaalselt)</t>
  </si>
  <si>
    <t>kuud</t>
  </si>
  <si>
    <t>Kinnistu pindala</t>
  </si>
  <si>
    <t>Netoüür</t>
  </si>
  <si>
    <t>Heakord (310, 320, 360)</t>
  </si>
  <si>
    <t>Tugiteenused (720)</t>
  </si>
  <si>
    <t>Käibemaks</t>
  </si>
  <si>
    <t>Tartu Halduskohus</t>
  </si>
  <si>
    <t>Kooli tn 2a, Jõhvi</t>
  </si>
  <si>
    <t xml:space="preserve"> üürilepingule nr KPJ-4/2025-134</t>
  </si>
  <si>
    <t>Indekseerimine* alates 01.01.2027.a, 31.dets THI, max 3% aastas</t>
  </si>
  <si>
    <t>Üür ja kõrvalteenuste tasu 01.01.2026 - 31.12.2026</t>
  </si>
  <si>
    <t>Ei indekseerita</t>
  </si>
  <si>
    <t>Heakord (311, 312, 330, 340, 350)</t>
  </si>
  <si>
    <t>**Märkused</t>
  </si>
  <si>
    <t>**Kõrvalteenuste eest tasumine tegelike kulude alusel, esitatud kulude prognoos</t>
  </si>
  <si>
    <t>RKAS järelevalveteenus</t>
  </si>
  <si>
    <t xml:space="preserve">Kapitalikomponendi annuiteetmaksegraafik - </t>
  </si>
  <si>
    <t>Maksete algus</t>
  </si>
  <si>
    <t>Maksete arv</t>
  </si>
  <si>
    <t>Kapitali algväärtus</t>
  </si>
  <si>
    <t>EUR (km-ta)</t>
  </si>
  <si>
    <t>Kapitali lõppväärtus</t>
  </si>
  <si>
    <t>Üürniku osakaal</t>
  </si>
  <si>
    <t>Kuupäev</t>
  </si>
  <si>
    <t>Jrk nr</t>
  </si>
  <si>
    <t>Algjääk</t>
  </si>
  <si>
    <t>Intress</t>
  </si>
  <si>
    <t>Põhiosa</t>
  </si>
  <si>
    <t>Kap.komponent</t>
  </si>
  <si>
    <t>Lõppjääk</t>
  </si>
  <si>
    <t>sh lume väljaveo prognoos</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</si>
  <si>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</si>
  <si>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01.08.2026 - 31.12.2026</t>
  </si>
  <si>
    <t>Kapitali tulumäär</t>
  </si>
  <si>
    <t>-</t>
  </si>
  <si>
    <t>5 kuud</t>
  </si>
  <si>
    <t>Prognoos, tasumine alates 01.08.2026</t>
  </si>
  <si>
    <t>Parendustööde kapitalikomponent (lisa 6.1 alusel) 1,2 ja 3-korruse remonttööd</t>
  </si>
  <si>
    <t>Parendustööde kapitalikomponent (lisa 6.1 alusel) Üldalatööd</t>
  </si>
  <si>
    <t>Parendustööde kapitalikomponent (lisa 6.1 alusel) Generaatori paigaldus ja autolaadija valmiduse tööd</t>
  </si>
  <si>
    <t>01.01.2026 - 28.02.2026</t>
  </si>
  <si>
    <t>01.03.2026 - 31.07.2026</t>
  </si>
  <si>
    <t>Prognoos, tasumine alates 01.03.2026</t>
  </si>
  <si>
    <t>2 kuud</t>
  </si>
  <si>
    <t>Tehnohooldus (282, 283, 284)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</si>
</sst>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0.0"/>
    <numFmt numFmtId="165" formatCode="#,##0.00&quot; &quot;;[Red]&quot;-&quot;#,##0.00&quot; &quot;"/>
    <numFmt numFmtId="166" formatCode="d&quot;.&quot;mm&quot;.&quot;yyyy"/>
    <numFmt numFmtId="167" formatCode="#,###"/>
    <numFmt numFmtId="168" formatCode="0.0%"/>
    <numFmt numFmtId="169" formatCode="0.000%"/>
  </numFmts>
  <fonts count="29" x14ac:knownFonts="1">
    <font>
      <sz val="11"/>
      <color theme="1"/>
      <name val="Calibri"/>
      <family val="2"/>
      <charset val="186"/>
      <scheme val="minor"/>
    </font>
    <font>
      <b/>
      <sz val="11"/>
      <name val="Times New Roman"/>
      <family val="1"/>
    </font>
    <font>
      <b/>
      <vertAlign val="superscript"/>
      <sz val="11"/>
      <color indexed="8"/>
      <name val="Times New Roman"/>
      <family val="1"/>
    </font>
    <font>
      <sz val="11"/>
      <color rgb="FF000000"/>
      <name val="Calibri"/>
      <family val="2"/>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1"/>
      <color theme="0" tint="-0.499984740745262"/>
      <name val="Times New Roman"/>
      <family val="1"/>
    </font>
    <font>
      <b/>
      <sz val="11"/>
      <color theme="0" tint="-0.499984740745262"/>
      <name val="Times New Roman"/>
      <family val="1"/>
    </font>
    <font>
      <b/>
      <sz val="14"/>
      <color theme="1"/>
      <name val="Times New Roman"/>
      <family val="1"/>
      <charset val="186"/>
    </font>
    <font>
      <i/>
      <sz val="10"/>
      <color theme="1"/>
      <name val="Times New Roman"/>
      <family val="1"/>
      <charset val="186"/>
    </font>
    <font>
      <b/>
      <sz val="11"/>
      <color theme="1"/>
      <name val="Times New Roman"/>
      <family val="1"/>
      <charset val="186"/>
    </font>
    <font>
      <sz val="11"/>
      <color theme="1"/>
      <name val="Calibri"/>
      <family val="2"/>
      <charset val="186"/>
      <scheme val="minor"/>
    </font>
    <font>
      <b/>
      <sz val="11"/>
      <color theme="1"/>
      <name val="Calibri"/>
      <family val="2"/>
      <charset val="186"/>
      <scheme val="minor"/>
    </font>
    <font>
      <sz val="11"/>
      <name val="Times New Roman"/>
      <family val="1"/>
    </font>
    <font>
      <b/>
      <sz val="11"/>
      <color rgb="FF000000"/>
      <name val="Calibri"/>
      <family val="2"/>
    </font>
    <font>
      <sz val="11"/>
      <name val="Calibri"/>
      <family val="2"/>
    </font>
    <font>
      <b/>
      <sz val="14"/>
      <color rgb="FF000000"/>
      <name val="Calibri"/>
      <family val="2"/>
    </font>
    <font>
      <sz val="11"/>
      <color rgb="FFFF0000"/>
      <name val="Calibri"/>
      <family val="2"/>
    </font>
    <font>
      <b/>
      <sz val="14"/>
      <color rgb="FF000000"/>
      <name val="Calibri"/>
      <family val="2"/>
      <charset val="186"/>
    </font>
    <font>
      <b/>
      <sz val="16"/>
      <color rgb="FF000000"/>
      <name val="Calibri"/>
      <family val="2"/>
    </font>
    <font>
      <sz val="11"/>
      <name val="Calibri"/>
      <family val="2"/>
      <scheme val="minor"/>
    </font>
    <font>
      <sz val="11"/>
      <color rgb="FF1F497D"/>
      <name val="Calibri"/>
      <family val="2"/>
    </font>
    <font>
      <b/>
      <i/>
      <sz val="11"/>
      <color rgb="FF000000"/>
      <name val="Calibri"/>
      <family val="2"/>
    </font>
    <font>
      <i/>
      <sz val="9"/>
      <color rgb="FF000000"/>
      <name val="Calibri"/>
      <family val="2"/>
    </font>
    <font>
      <sz val="11"/>
      <color theme="1"/>
      <name val="Times New Roman"/>
      <family val="1"/>
      <charset val="186"/>
    </font>
    <font>
      <sz val="11"/>
      <color theme="0" tint="-0.499984740745262"/>
      <name val="Times New Roman"/>
      <family val="1"/>
      <charset val="186"/>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0" borderId="0"/>
    <xf numFmtId="9" fontId="14" fillId="0" borderId="0" applyFont="0" applyFill="0" applyBorder="0" applyAlignment="0" applyProtection="0"/>
  </cellStyleXfs>
  <cellXfs count="161">
    <xf numFmtId="0" fontId="0" fillId="0" borderId="0" xfId="0"/>
    <xf numFmtId="0" fontId="4" fillId="0" borderId="0" xfId="0" applyFont="1"/>
    <xf numFmtId="0" fontId="5" fillId="0" borderId="0" xfId="0" applyFont="1"/>
    <xf numFmtId="0" fontId="4" fillId="0" borderId="0" xfId="0" applyFont="1" applyAlignment="1">
      <alignment horizontal="right"/>
    </xf>
    <xf numFmtId="0" fontId="1" fillId="0" borderId="1" xfId="0" applyFont="1" applyBorder="1"/>
    <xf numFmtId="0" fontId="6" fillId="0" borderId="1" xfId="0" applyFont="1" applyBorder="1" applyAlignment="1">
      <alignment horizontal="right"/>
    </xf>
    <xf numFmtId="0" fontId="6" fillId="0" borderId="1" xfId="0" applyFont="1" applyBorder="1"/>
    <xf numFmtId="0" fontId="6" fillId="0" borderId="0" xfId="0" applyFont="1"/>
    <xf numFmtId="0" fontId="6" fillId="2" borderId="2" xfId="0" applyFont="1" applyFill="1" applyBorder="1" applyAlignment="1">
      <alignment horizontal="left"/>
    </xf>
    <xf numFmtId="0" fontId="6" fillId="2" borderId="4" xfId="0" applyFont="1" applyFill="1" applyBorder="1" applyAlignment="1">
      <alignment horizontal="center"/>
    </xf>
    <xf numFmtId="0" fontId="4" fillId="0" borderId="1" xfId="0" applyFont="1" applyBorder="1"/>
    <xf numFmtId="0" fontId="4" fillId="0" borderId="5" xfId="0" applyFont="1" applyBorder="1" applyAlignment="1">
      <alignment horizontal="center" wrapText="1"/>
    </xf>
    <xf numFmtId="0" fontId="4" fillId="0" borderId="6" xfId="0" applyFont="1" applyBorder="1" applyAlignment="1">
      <alignment horizontal="center"/>
    </xf>
    <xf numFmtId="0" fontId="6" fillId="2" borderId="7" xfId="0" applyFont="1" applyFill="1" applyBorder="1" applyAlignment="1">
      <alignment horizontal="center"/>
    </xf>
    <xf numFmtId="0" fontId="6" fillId="2" borderId="8" xfId="0" applyFont="1" applyFill="1" applyBorder="1"/>
    <xf numFmtId="0" fontId="4" fillId="2" borderId="5" xfId="0" applyFont="1" applyFill="1" applyBorder="1"/>
    <xf numFmtId="0" fontId="6" fillId="3" borderId="9" xfId="0" applyFont="1" applyFill="1" applyBorder="1" applyAlignment="1">
      <alignment horizontal="center"/>
    </xf>
    <xf numFmtId="0" fontId="4" fillId="3" borderId="10" xfId="0" applyFont="1" applyFill="1" applyBorder="1"/>
    <xf numFmtId="0" fontId="6" fillId="2" borderId="7" xfId="0" applyFont="1" applyFill="1" applyBorder="1" applyAlignment="1">
      <alignment horizontal="left"/>
    </xf>
    <xf numFmtId="0" fontId="6" fillId="4" borderId="11" xfId="0" applyFont="1" applyFill="1" applyBorder="1" applyAlignment="1">
      <alignment horizontal="left"/>
    </xf>
    <xf numFmtId="0" fontId="6" fillId="4" borderId="12" xfId="0" applyFont="1" applyFill="1" applyBorder="1"/>
    <xf numFmtId="0" fontId="4" fillId="4" borderId="13" xfId="0" applyFont="1" applyFill="1" applyBorder="1"/>
    <xf numFmtId="0" fontId="6" fillId="0" borderId="0" xfId="0" applyFont="1" applyAlignment="1">
      <alignment horizontal="left"/>
    </xf>
    <xf numFmtId="4" fontId="6" fillId="0" borderId="9" xfId="0" applyNumberFormat="1" applyFont="1" applyBorder="1" applyAlignment="1">
      <alignment horizontal="right"/>
    </xf>
    <xf numFmtId="4" fontId="6" fillId="0" borderId="10" xfId="0" applyNumberFormat="1" applyFont="1" applyBorder="1" applyAlignment="1">
      <alignment horizontal="right"/>
    </xf>
    <xf numFmtId="4" fontId="6" fillId="0" borderId="0" xfId="0" applyNumberFormat="1" applyFont="1" applyAlignment="1">
      <alignment horizontal="right"/>
    </xf>
    <xf numFmtId="4" fontId="4" fillId="0" borderId="9" xfId="0" applyNumberFormat="1" applyFont="1" applyBorder="1"/>
    <xf numFmtId="4" fontId="6" fillId="0" borderId="9" xfId="0" applyNumberFormat="1" applyFont="1" applyBorder="1"/>
    <xf numFmtId="3" fontId="6" fillId="0" borderId="0" xfId="0" applyNumberFormat="1" applyFont="1" applyAlignment="1">
      <alignment horizontal="right"/>
    </xf>
    <xf numFmtId="4" fontId="6" fillId="0" borderId="0" xfId="0" applyNumberFormat="1" applyFont="1" applyAlignment="1">
      <alignment horizontal="left"/>
    </xf>
    <xf numFmtId="3" fontId="1" fillId="0" borderId="0" xfId="0" applyNumberFormat="1" applyFont="1"/>
    <xf numFmtId="4" fontId="1" fillId="0" borderId="0" xfId="0" applyNumberFormat="1" applyFont="1"/>
    <xf numFmtId="0" fontId="6" fillId="2" borderId="17" xfId="0" applyFont="1" applyFill="1" applyBorder="1" applyAlignment="1">
      <alignment horizontal="center"/>
    </xf>
    <xf numFmtId="4" fontId="4" fillId="0" borderId="18" xfId="0" applyNumberFormat="1" applyFont="1" applyBorder="1" applyAlignment="1">
      <alignment wrapText="1"/>
    </xf>
    <xf numFmtId="4" fontId="6" fillId="2" borderId="5" xfId="0" applyNumberFormat="1" applyFont="1" applyFill="1" applyBorder="1" applyAlignment="1">
      <alignment horizontal="right"/>
    </xf>
    <xf numFmtId="0" fontId="4" fillId="0" borderId="7" xfId="0" applyFont="1" applyBorder="1" applyAlignment="1">
      <alignment horizontal="center"/>
    </xf>
    <xf numFmtId="0" fontId="6" fillId="2" borderId="19" xfId="0" applyFont="1" applyFill="1" applyBorder="1"/>
    <xf numFmtId="0" fontId="4" fillId="0" borderId="20" xfId="0" applyFont="1" applyBorder="1"/>
    <xf numFmtId="0" fontId="6" fillId="2" borderId="22" xfId="0" applyFont="1" applyFill="1" applyBorder="1" applyAlignment="1">
      <alignment horizontal="center"/>
    </xf>
    <xf numFmtId="4" fontId="6" fillId="3" borderId="5" xfId="0" applyNumberFormat="1" applyFont="1" applyFill="1" applyBorder="1" applyAlignment="1">
      <alignment horizontal="right"/>
    </xf>
    <xf numFmtId="4" fontId="6" fillId="3" borderId="6" xfId="0" applyNumberFormat="1" applyFont="1" applyFill="1" applyBorder="1" applyAlignment="1">
      <alignment horizontal="right"/>
    </xf>
    <xf numFmtId="0" fontId="8" fillId="0" borderId="0" xfId="0" applyFont="1"/>
    <xf numFmtId="4" fontId="4" fillId="0" borderId="6" xfId="0" applyNumberFormat="1" applyFont="1" applyBorder="1" applyAlignment="1">
      <alignment vertical="center" wrapText="1"/>
    </xf>
    <xf numFmtId="3" fontId="1" fillId="0" borderId="1" xfId="0" applyNumberFormat="1" applyFont="1" applyBorder="1" applyAlignment="1">
      <alignment horizontal="right"/>
    </xf>
    <xf numFmtId="0" fontId="6" fillId="2" borderId="3" xfId="0" applyFont="1" applyFill="1" applyBorder="1" applyAlignment="1">
      <alignment horizontal="center" wrapText="1"/>
    </xf>
    <xf numFmtId="4" fontId="6" fillId="2" borderId="6" xfId="0" applyNumberFormat="1" applyFont="1" applyFill="1" applyBorder="1" applyAlignment="1">
      <alignment horizontal="right"/>
    </xf>
    <xf numFmtId="0" fontId="6" fillId="2" borderId="25" xfId="0" applyFont="1" applyFill="1" applyBorder="1" applyAlignment="1">
      <alignment horizontal="center" wrapText="1"/>
    </xf>
    <xf numFmtId="4" fontId="6" fillId="4" borderId="26" xfId="0" applyNumberFormat="1" applyFont="1" applyFill="1" applyBorder="1" applyAlignment="1">
      <alignment horizontal="right"/>
    </xf>
    <xf numFmtId="4" fontId="9" fillId="0" borderId="18" xfId="0" applyNumberFormat="1" applyFont="1" applyBorder="1" applyAlignment="1">
      <alignment wrapText="1"/>
    </xf>
    <xf numFmtId="4" fontId="10" fillId="4" borderId="13" xfId="0" applyNumberFormat="1" applyFont="1" applyFill="1" applyBorder="1" applyAlignment="1">
      <alignment horizontal="right"/>
    </xf>
    <xf numFmtId="0" fontId="13" fillId="0" borderId="0" xfId="0" applyFont="1" applyAlignment="1">
      <alignment horizontal="right"/>
    </xf>
    <xf numFmtId="0" fontId="5" fillId="0" borderId="0" xfId="0" applyFont="1" applyAlignment="1">
      <alignment horizontal="left" wrapText="1"/>
    </xf>
    <xf numFmtId="9" fontId="1" fillId="0" borderId="0" xfId="0" applyNumberFormat="1" applyFont="1" applyAlignment="1">
      <alignment horizontal="left"/>
    </xf>
    <xf numFmtId="0" fontId="6" fillId="2" borderId="5" xfId="0" quotePrefix="1" applyFont="1" applyFill="1" applyBorder="1" applyAlignment="1">
      <alignment horizontal="center"/>
    </xf>
    <xf numFmtId="4" fontId="4" fillId="0" borderId="31" xfId="0" applyNumberFormat="1" applyFont="1" applyBorder="1" applyAlignment="1">
      <alignment horizontal="right" wrapText="1"/>
    </xf>
    <xf numFmtId="0" fontId="6" fillId="2" borderId="32" xfId="0" applyFont="1" applyFill="1" applyBorder="1" applyAlignment="1">
      <alignment horizontal="center"/>
    </xf>
    <xf numFmtId="4" fontId="1" fillId="2" borderId="8" xfId="0" applyNumberFormat="1" applyFont="1" applyFill="1" applyBorder="1" applyAlignment="1">
      <alignment horizontal="right"/>
    </xf>
    <xf numFmtId="4" fontId="7" fillId="3" borderId="0" xfId="0" applyNumberFormat="1" applyFont="1" applyFill="1" applyAlignment="1">
      <alignment horizontal="right"/>
    </xf>
    <xf numFmtId="4" fontId="6" fillId="2" borderId="31" xfId="0" applyNumberFormat="1" applyFont="1" applyFill="1" applyBorder="1" applyAlignment="1">
      <alignment horizontal="center"/>
    </xf>
    <xf numFmtId="4" fontId="9" fillId="3" borderId="31" xfId="0" applyNumberFormat="1" applyFont="1" applyFill="1" applyBorder="1" applyAlignment="1">
      <alignment horizontal="right"/>
    </xf>
    <xf numFmtId="4" fontId="9" fillId="0" borderId="31" xfId="0" applyNumberFormat="1" applyFont="1" applyBorder="1"/>
    <xf numFmtId="4" fontId="9" fillId="0" borderId="31" xfId="0" applyNumberFormat="1" applyFont="1" applyBorder="1" applyAlignment="1">
      <alignment wrapText="1"/>
    </xf>
    <xf numFmtId="4" fontId="9" fillId="0" borderId="33" xfId="0" applyNumberFormat="1" applyFont="1" applyBorder="1"/>
    <xf numFmtId="4" fontId="10" fillId="4" borderId="12" xfId="0" applyNumberFormat="1" applyFont="1" applyFill="1" applyBorder="1" applyAlignment="1">
      <alignment horizontal="right"/>
    </xf>
    <xf numFmtId="0" fontId="6" fillId="2" borderId="34" xfId="0" applyFont="1" applyFill="1" applyBorder="1"/>
    <xf numFmtId="0" fontId="4" fillId="0" borderId="18" xfId="0" applyFont="1" applyBorder="1"/>
    <xf numFmtId="0" fontId="4" fillId="0" borderId="22" xfId="0" applyFont="1" applyBorder="1"/>
    <xf numFmtId="0" fontId="4" fillId="0" borderId="6" xfId="0" applyFont="1" applyBorder="1"/>
    <xf numFmtId="0" fontId="6" fillId="2" borderId="5" xfId="0" applyFont="1" applyFill="1" applyBorder="1"/>
    <xf numFmtId="0" fontId="6" fillId="3" borderId="0" xfId="0" applyFont="1" applyFill="1"/>
    <xf numFmtId="0" fontId="6" fillId="3" borderId="10" xfId="0" applyFont="1" applyFill="1" applyBorder="1"/>
    <xf numFmtId="0" fontId="4" fillId="0" borderId="5" xfId="0" applyFont="1" applyBorder="1"/>
    <xf numFmtId="0" fontId="4" fillId="0" borderId="35" xfId="0" applyFont="1" applyBorder="1"/>
    <xf numFmtId="0" fontId="6" fillId="4" borderId="13" xfId="0" applyFont="1" applyFill="1" applyBorder="1"/>
    <xf numFmtId="0" fontId="3" fillId="3" borderId="0" xfId="1" applyFill="1"/>
    <xf numFmtId="0" fontId="17" fillId="5" borderId="0" xfId="1" applyFont="1" applyFill="1" applyAlignment="1">
      <alignment horizontal="right"/>
    </xf>
    <xf numFmtId="0" fontId="0" fillId="3" borderId="0" xfId="0" applyFill="1"/>
    <xf numFmtId="0" fontId="18" fillId="5" borderId="0" xfId="1" applyFont="1" applyFill="1"/>
    <xf numFmtId="0" fontId="18" fillId="5" borderId="0" xfId="1" applyFont="1" applyFill="1" applyAlignment="1">
      <alignment horizontal="right"/>
    </xf>
    <xf numFmtId="0" fontId="19" fillId="5" borderId="0" xfId="1" applyFont="1" applyFill="1"/>
    <xf numFmtId="0" fontId="20" fillId="5" borderId="0" xfId="1" applyFont="1" applyFill="1"/>
    <xf numFmtId="4" fontId="21" fillId="5" borderId="0" xfId="1" applyNumberFormat="1" applyFont="1" applyFill="1"/>
    <xf numFmtId="0" fontId="22" fillId="5" borderId="0" xfId="1" applyFont="1" applyFill="1"/>
    <xf numFmtId="4" fontId="0" fillId="3" borderId="0" xfId="0" applyNumberFormat="1" applyFill="1"/>
    <xf numFmtId="2" fontId="0" fillId="3" borderId="0" xfId="0" applyNumberFormat="1" applyFill="1"/>
    <xf numFmtId="4" fontId="3" fillId="5" borderId="0" xfId="1" applyNumberFormat="1" applyFill="1"/>
    <xf numFmtId="165" fontId="0" fillId="3" borderId="0" xfId="0" applyNumberFormat="1" applyFill="1"/>
    <xf numFmtId="0" fontId="18" fillId="6" borderId="36" xfId="1" applyFont="1" applyFill="1" applyBorder="1"/>
    <xf numFmtId="0" fontId="18" fillId="5" borderId="23" xfId="1" applyFont="1" applyFill="1" applyBorder="1"/>
    <xf numFmtId="0" fontId="23" fillId="3" borderId="23" xfId="0" applyFont="1" applyFill="1" applyBorder="1"/>
    <xf numFmtId="166" fontId="18" fillId="6" borderId="23" xfId="1" applyNumberFormat="1" applyFont="1" applyFill="1" applyBorder="1"/>
    <xf numFmtId="0" fontId="18" fillId="6" borderId="33" xfId="1" applyFont="1" applyFill="1" applyBorder="1"/>
    <xf numFmtId="0" fontId="15" fillId="3" borderId="0" xfId="0" applyFont="1" applyFill="1" applyProtection="1">
      <protection hidden="1"/>
    </xf>
    <xf numFmtId="0" fontId="18" fillId="6" borderId="37" xfId="1" applyFont="1" applyFill="1" applyBorder="1"/>
    <xf numFmtId="0" fontId="23" fillId="3" borderId="0" xfId="0" applyFont="1" applyFill="1"/>
    <xf numFmtId="0" fontId="18" fillId="6" borderId="0" xfId="1" applyFont="1" applyFill="1"/>
    <xf numFmtId="0" fontId="18" fillId="6" borderId="38" xfId="1" applyFont="1" applyFill="1" applyBorder="1"/>
    <xf numFmtId="164" fontId="0" fillId="3" borderId="0" xfId="0" applyNumberFormat="1" applyFill="1" applyProtection="1">
      <protection hidden="1"/>
    </xf>
    <xf numFmtId="166" fontId="23" fillId="3" borderId="0" xfId="0" applyNumberFormat="1" applyFont="1" applyFill="1"/>
    <xf numFmtId="3" fontId="18" fillId="6" borderId="0" xfId="1" applyNumberFormat="1" applyFont="1" applyFill="1"/>
    <xf numFmtId="167" fontId="3" fillId="3" borderId="0" xfId="1" applyNumberFormat="1" applyFill="1"/>
    <xf numFmtId="10" fontId="18" fillId="6" borderId="0" xfId="2" applyNumberFormat="1" applyFont="1" applyFill="1"/>
    <xf numFmtId="164" fontId="15" fillId="3" borderId="0" xfId="0" applyNumberFormat="1" applyFont="1" applyFill="1" applyProtection="1">
      <protection hidden="1"/>
    </xf>
    <xf numFmtId="0" fontId="18" fillId="6" borderId="21" xfId="1" applyFont="1" applyFill="1" applyBorder="1"/>
    <xf numFmtId="0" fontId="18" fillId="5" borderId="30" xfId="1" applyFont="1" applyFill="1" applyBorder="1"/>
    <xf numFmtId="0" fontId="23" fillId="3" borderId="30" xfId="0" applyFont="1" applyFill="1" applyBorder="1"/>
    <xf numFmtId="168" fontId="18" fillId="6" borderId="30" xfId="1" applyNumberFormat="1" applyFont="1" applyFill="1" applyBorder="1"/>
    <xf numFmtId="0" fontId="18" fillId="6" borderId="39" xfId="1" applyFont="1" applyFill="1" applyBorder="1"/>
    <xf numFmtId="0" fontId="24" fillId="3" borderId="0" xfId="1" applyFont="1" applyFill="1"/>
    <xf numFmtId="0" fontId="3" fillId="6" borderId="0" xfId="1" applyFill="1"/>
    <xf numFmtId="0" fontId="3" fillId="5" borderId="0" xfId="1" applyFill="1"/>
    <xf numFmtId="169" fontId="3" fillId="6" borderId="0" xfId="1" applyNumberFormat="1" applyFill="1"/>
    <xf numFmtId="0" fontId="25" fillId="5" borderId="40" xfId="1" applyFont="1" applyFill="1" applyBorder="1" applyAlignment="1">
      <alignment horizontal="right"/>
    </xf>
    <xf numFmtId="166" fontId="26" fillId="5" borderId="0" xfId="1" applyNumberFormat="1" applyFont="1" applyFill="1"/>
    <xf numFmtId="165" fontId="3" fillId="5" borderId="0" xfId="1" applyNumberFormat="1" applyFill="1"/>
    <xf numFmtId="4" fontId="4" fillId="0" borderId="18" xfId="0" applyNumberFormat="1" applyFont="1" applyBorder="1" applyAlignment="1">
      <alignment horizontal="center" vertical="center" wrapText="1"/>
    </xf>
    <xf numFmtId="0" fontId="6" fillId="0" borderId="0" xfId="0" applyFont="1" applyAlignment="1">
      <alignment horizontal="right"/>
    </xf>
    <xf numFmtId="3" fontId="1" fillId="0" borderId="0" xfId="0" applyNumberFormat="1" applyFont="1" applyAlignment="1">
      <alignment horizontal="right"/>
    </xf>
    <xf numFmtId="4" fontId="4" fillId="0" borderId="6" xfId="0" applyNumberFormat="1" applyFont="1" applyBorder="1" applyAlignment="1">
      <alignment horizontal="right" wrapText="1"/>
    </xf>
    <xf numFmtId="0" fontId="4" fillId="0" borderId="16" xfId="0" applyFont="1" applyBorder="1"/>
    <xf numFmtId="4" fontId="4" fillId="0" borderId="18" xfId="0" applyNumberFormat="1" applyFont="1" applyBorder="1" applyAlignment="1">
      <alignment horizontal="right" wrapText="1"/>
    </xf>
    <xf numFmtId="4" fontId="6" fillId="0" borderId="14" xfId="0" applyNumberFormat="1" applyFont="1" applyBorder="1"/>
    <xf numFmtId="4" fontId="1" fillId="0" borderId="15" xfId="0" applyNumberFormat="1" applyFont="1" applyBorder="1"/>
    <xf numFmtId="0" fontId="16" fillId="0" borderId="5" xfId="0" applyFont="1" applyBorder="1" applyAlignment="1">
      <alignment horizontal="center" wrapText="1"/>
    </xf>
    <xf numFmtId="0" fontId="13" fillId="0" borderId="0" xfId="0" applyFont="1"/>
    <xf numFmtId="4" fontId="4" fillId="0" borderId="0" xfId="0" applyNumberFormat="1" applyFont="1"/>
    <xf numFmtId="164" fontId="1" fillId="0" borderId="1" xfId="0" applyNumberFormat="1" applyFont="1" applyBorder="1" applyAlignment="1">
      <alignment horizontal="right"/>
    </xf>
    <xf numFmtId="0" fontId="4" fillId="0" borderId="8" xfId="0" applyFont="1" applyBorder="1"/>
    <xf numFmtId="4" fontId="9" fillId="0" borderId="6" xfId="0" applyNumberFormat="1" applyFont="1" applyBorder="1" applyAlignment="1">
      <alignment wrapText="1"/>
    </xf>
    <xf numFmtId="0" fontId="27" fillId="0" borderId="8" xfId="0" applyFont="1" applyBorder="1"/>
    <xf numFmtId="0" fontId="27" fillId="0" borderId="5" xfId="0" applyFont="1" applyBorder="1"/>
    <xf numFmtId="0" fontId="27" fillId="0" borderId="5" xfId="0" quotePrefix="1" applyFont="1" applyBorder="1" applyAlignment="1">
      <alignment horizontal="center"/>
    </xf>
    <xf numFmtId="0" fontId="27" fillId="0" borderId="6" xfId="0" applyFont="1" applyBorder="1" applyAlignment="1">
      <alignment horizontal="center"/>
    </xf>
    <xf numFmtId="4" fontId="28" fillId="0" borderId="31" xfId="0" applyNumberFormat="1" applyFont="1" applyBorder="1" applyAlignment="1">
      <alignment horizontal="right"/>
    </xf>
    <xf numFmtId="4" fontId="28" fillId="0" borderId="22" xfId="0" applyNumberFormat="1" applyFont="1" applyBorder="1" applyAlignment="1">
      <alignment horizontal="right"/>
    </xf>
    <xf numFmtId="4" fontId="4" fillId="0" borderId="24"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16" xfId="0" applyFont="1" applyBorder="1"/>
    <xf numFmtId="0" fontId="4" fillId="0" borderId="5" xfId="0" applyFont="1" applyBorder="1"/>
    <xf numFmtId="0" fontId="4" fillId="0" borderId="41" xfId="0" applyFont="1" applyBorder="1" applyAlignment="1">
      <alignment horizontal="center"/>
    </xf>
    <xf numFmtId="0" fontId="4" fillId="0" borderId="42" xfId="0" applyFont="1" applyBorder="1" applyAlignment="1">
      <alignment horizontal="center"/>
    </xf>
    <xf numFmtId="0" fontId="4" fillId="0" borderId="16" xfId="0" applyFont="1" applyBorder="1" applyAlignment="1">
      <alignment horizontal="left"/>
    </xf>
    <xf numFmtId="0" fontId="4" fillId="0" borderId="5" xfId="0" applyFont="1" applyBorder="1" applyAlignment="1">
      <alignment horizontal="left"/>
    </xf>
    <xf numFmtId="4" fontId="4" fillId="0" borderId="24" xfId="0" applyNumberFormat="1" applyFont="1" applyBorder="1" applyAlignment="1">
      <alignment horizontal="right" vertical="center" wrapText="1"/>
    </xf>
    <xf numFmtId="4" fontId="4" fillId="0" borderId="27" xfId="0" applyNumberFormat="1" applyFont="1" applyBorder="1" applyAlignment="1">
      <alignment horizontal="right" vertical="center" wrapText="1"/>
    </xf>
    <xf numFmtId="4" fontId="4" fillId="0" borderId="25" xfId="0" applyNumberFormat="1" applyFont="1" applyBorder="1" applyAlignment="1">
      <alignment horizontal="right" vertical="center" wrapText="1"/>
    </xf>
    <xf numFmtId="4" fontId="4" fillId="0" borderId="28" xfId="0" applyNumberFormat="1" applyFont="1" applyBorder="1" applyAlignment="1">
      <alignment horizontal="right" vertical="center" wrapText="1"/>
    </xf>
    <xf numFmtId="4" fontId="4" fillId="0" borderId="29" xfId="0" applyNumberFormat="1" applyFont="1" applyBorder="1" applyAlignment="1">
      <alignment horizontal="right" vertical="center" wrapText="1"/>
    </xf>
    <xf numFmtId="4" fontId="4" fillId="0" borderId="22" xfId="0" applyNumberFormat="1" applyFont="1" applyBorder="1" applyAlignment="1">
      <alignment horizontal="right" vertical="center" wrapText="1"/>
    </xf>
    <xf numFmtId="0" fontId="11" fillId="0" borderId="0" xfId="0" applyFont="1" applyAlignment="1">
      <alignment horizontal="center" wrapText="1"/>
    </xf>
    <xf numFmtId="4" fontId="16" fillId="0" borderId="24" xfId="0" applyNumberFormat="1" applyFont="1" applyBorder="1" applyAlignment="1">
      <alignment horizontal="center" vertical="center" wrapText="1"/>
    </xf>
    <xf numFmtId="4" fontId="16" fillId="0" borderId="27" xfId="0" applyNumberFormat="1" applyFont="1" applyBorder="1" applyAlignment="1">
      <alignment horizontal="center" vertical="center" wrapText="1"/>
    </xf>
    <xf numFmtId="4" fontId="16" fillId="0" borderId="25" xfId="0" applyNumberFormat="1" applyFont="1" applyBorder="1" applyAlignment="1">
      <alignment horizontal="center" vertical="center" wrapText="1"/>
    </xf>
    <xf numFmtId="0" fontId="4" fillId="0" borderId="1" xfId="0" applyFont="1" applyBorder="1"/>
    <xf numFmtId="0" fontId="4" fillId="0" borderId="18" xfId="0" applyFont="1" applyBorder="1"/>
    <xf numFmtId="0" fontId="12" fillId="0" borderId="0" xfId="0" applyFont="1" applyAlignment="1">
      <alignment horizontal="left" wrapText="1"/>
    </xf>
    <xf numFmtId="0" fontId="5" fillId="0" borderId="0" xfId="0" applyFont="1" applyAlignment="1">
      <alignment horizontal="left" wrapText="1"/>
    </xf>
    <xf numFmtId="4" fontId="4" fillId="0" borderId="29" xfId="0" applyNumberFormat="1" applyFont="1" applyBorder="1" applyAlignment="1">
      <alignment horizontal="center" vertical="center" wrapText="1"/>
    </xf>
    <xf numFmtId="4" fontId="4" fillId="0" borderId="22" xfId="0" applyNumberFormat="1" applyFont="1" applyBorder="1" applyAlignment="1">
      <alignment horizontal="center" vertical="center" wrapText="1"/>
    </xf>
    <xf numFmtId="4" fontId="4" fillId="0" borderId="27" xfId="0" applyNumberFormat="1" applyFont="1" applyBorder="1" applyAlignment="1">
      <alignment horizontal="center" vertical="center" wrapText="1"/>
    </xf>
    <xf numFmtId="0" fontId="6" fillId="0" borderId="0" xfId="0" applyFont="1" applyAlignment="1">
      <alignment horizontal="left" wrapText="1"/>
    </xf>
  </cellXfs>
  <cellStyles count="3">
    <cellStyle name="Normaallaad" xfId="0" builtinId="0"/>
    <cellStyle name="Normaallaad 4" xfId="1" xr:uid="{00000000-0005-0000-0000-000001000000}"/>
    <cellStyle name="Protsent" xfId="2" builtinId="5"/>
  </cellStyles>
  <dxfs count="0"/>
  <tableStyles count="1" defaultTableStyle="TableStyleMedium9" defaultPivotStyle="PivotStyleLight16">
    <tableStyle name="Invisible" pivot="0" table="0" count="0" xr9:uid="{867E3764-8A3A-4198-BEB1-3264CC5A8C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FA391-0A93-4EBB-9592-4E15710B039D}">
  <sheetPr>
    <tabColor rgb="FF92D050"/>
  </sheetPr>
  <dimension ref="A1:O52"/>
  <sheetViews>
    <sheetView tabSelected="1" zoomScale="90" zoomScaleNormal="90" workbookViewId="0">
      <selection activeCell="B2" sqref="B2"/>
    </sheetView>
  </sheetViews>
  <sheetFormatPr defaultColWidth="9.08984375" defaultRowHeight="14" x14ac:dyDescent="0.3"/>
  <cols>
    <col min="1" max="1" width="5.453125" style="1" customWidth="1"/>
    <col min="2" max="2" width="7.54296875" style="1" customWidth="1"/>
    <col min="3" max="3" width="8.6328125" style="1" customWidth="1"/>
    <col min="4" max="4" width="62" style="1" customWidth="1"/>
    <col min="5" max="10" width="18.08984375" style="1" customWidth="1"/>
    <col min="11" max="11" width="33.6328125" style="1" customWidth="1"/>
    <col min="12" max="12" width="39.6328125" style="1" customWidth="1"/>
    <col min="13" max="13" width="9.08984375" style="1"/>
    <col min="14" max="14" width="12" style="1" bestFit="1" customWidth="1"/>
    <col min="15" max="16384" width="9.08984375" style="1"/>
  </cols>
  <sheetData>
    <row r="1" spans="1:12" x14ac:dyDescent="0.3">
      <c r="L1" s="50" t="s">
        <v>0</v>
      </c>
    </row>
    <row r="2" spans="1:12" ht="15" customHeight="1" x14ac:dyDescent="0.3">
      <c r="L2" s="50" t="s">
        <v>42</v>
      </c>
    </row>
    <row r="3" spans="1:12" ht="15" customHeight="1" x14ac:dyDescent="0.3">
      <c r="H3" s="50"/>
    </row>
    <row r="4" spans="1:12" ht="18.75" customHeight="1" x14ac:dyDescent="0.35">
      <c r="A4" s="149" t="s">
        <v>44</v>
      </c>
      <c r="B4" s="149"/>
      <c r="C4" s="149"/>
      <c r="D4" s="149"/>
      <c r="E4" s="149"/>
      <c r="F4" s="149"/>
      <c r="G4" s="149"/>
      <c r="H4" s="149"/>
      <c r="I4" s="149"/>
      <c r="J4" s="149"/>
      <c r="K4" s="149"/>
      <c r="L4" s="149"/>
    </row>
    <row r="5" spans="1:12" ht="16.5" customHeight="1" x14ac:dyDescent="0.3"/>
    <row r="6" spans="1:12" x14ac:dyDescent="0.3">
      <c r="C6" s="3" t="s">
        <v>1</v>
      </c>
      <c r="D6" s="6" t="s">
        <v>40</v>
      </c>
    </row>
    <row r="7" spans="1:12" x14ac:dyDescent="0.3">
      <c r="C7" s="3" t="s">
        <v>2</v>
      </c>
      <c r="D7" s="4" t="s">
        <v>41</v>
      </c>
    </row>
    <row r="9" spans="1:12" ht="16.5" x14ac:dyDescent="0.3">
      <c r="D9" s="5" t="s">
        <v>3</v>
      </c>
      <c r="E9" s="126">
        <v>58.2</v>
      </c>
      <c r="F9" s="6" t="s">
        <v>4</v>
      </c>
      <c r="G9" s="7"/>
    </row>
    <row r="10" spans="1:12" ht="16.5" x14ac:dyDescent="0.3">
      <c r="D10" s="5" t="s">
        <v>35</v>
      </c>
      <c r="E10" s="43">
        <v>5650</v>
      </c>
      <c r="F10" s="6" t="s">
        <v>4</v>
      </c>
      <c r="G10" s="7"/>
    </row>
    <row r="11" spans="1:12" ht="14.5" thickBot="1" x14ac:dyDescent="0.35">
      <c r="D11" s="116"/>
      <c r="E11" s="117"/>
      <c r="F11" s="7"/>
      <c r="G11" s="7"/>
    </row>
    <row r="12" spans="1:12" ht="14.5" thickBot="1" x14ac:dyDescent="0.35">
      <c r="D12" s="7"/>
      <c r="E12" s="139" t="s">
        <v>74</v>
      </c>
      <c r="F12" s="140"/>
      <c r="G12" s="139" t="s">
        <v>75</v>
      </c>
      <c r="H12" s="140"/>
      <c r="I12" s="139" t="s">
        <v>66</v>
      </c>
      <c r="J12" s="140"/>
    </row>
    <row r="13" spans="1:12" ht="16.5" x14ac:dyDescent="0.3">
      <c r="B13" s="8" t="s">
        <v>5</v>
      </c>
      <c r="C13" s="36"/>
      <c r="D13" s="64"/>
      <c r="E13" s="55" t="s">
        <v>6</v>
      </c>
      <c r="F13" s="32" t="s">
        <v>7</v>
      </c>
      <c r="G13" s="55" t="s">
        <v>6</v>
      </c>
      <c r="H13" s="32" t="s">
        <v>7</v>
      </c>
      <c r="I13" s="55" t="s">
        <v>6</v>
      </c>
      <c r="J13" s="32" t="s">
        <v>7</v>
      </c>
      <c r="K13" s="44" t="s">
        <v>8</v>
      </c>
      <c r="L13" s="9" t="s">
        <v>9</v>
      </c>
    </row>
    <row r="14" spans="1:12" ht="15" customHeight="1" x14ac:dyDescent="0.3">
      <c r="B14" s="35"/>
      <c r="C14" s="141" t="s">
        <v>36</v>
      </c>
      <c r="D14" s="142"/>
      <c r="E14" s="143">
        <v>7.73</v>
      </c>
      <c r="F14" s="146">
        <f>E14*E9</f>
        <v>449.88600000000002</v>
      </c>
      <c r="G14" s="143">
        <v>7.73</v>
      </c>
      <c r="H14" s="146">
        <f>G14*E9</f>
        <v>449.88600000000002</v>
      </c>
      <c r="I14" s="143">
        <v>7.73</v>
      </c>
      <c r="J14" s="146">
        <f>I14*E9</f>
        <v>449.88600000000002</v>
      </c>
      <c r="K14" s="150" t="s">
        <v>43</v>
      </c>
      <c r="L14" s="11"/>
    </row>
    <row r="15" spans="1:12" ht="15" customHeight="1" x14ac:dyDescent="0.3">
      <c r="B15" s="12">
        <v>400</v>
      </c>
      <c r="C15" s="153" t="s">
        <v>10</v>
      </c>
      <c r="D15" s="154"/>
      <c r="E15" s="144"/>
      <c r="F15" s="147"/>
      <c r="G15" s="144"/>
      <c r="H15" s="147"/>
      <c r="I15" s="144"/>
      <c r="J15" s="147"/>
      <c r="K15" s="151"/>
      <c r="L15" s="11"/>
    </row>
    <row r="16" spans="1:12" ht="15" customHeight="1" x14ac:dyDescent="0.3">
      <c r="B16" s="12">
        <v>500</v>
      </c>
      <c r="C16" s="10" t="s">
        <v>13</v>
      </c>
      <c r="D16" s="65"/>
      <c r="E16" s="144"/>
      <c r="F16" s="147"/>
      <c r="G16" s="144"/>
      <c r="H16" s="147"/>
      <c r="I16" s="144"/>
      <c r="J16" s="147"/>
      <c r="K16" s="151"/>
      <c r="L16" s="11"/>
    </row>
    <row r="17" spans="2:15" ht="15" customHeight="1" x14ac:dyDescent="0.3">
      <c r="B17" s="12">
        <v>700</v>
      </c>
      <c r="C17" s="153" t="s">
        <v>38</v>
      </c>
      <c r="D17" s="154"/>
      <c r="E17" s="144"/>
      <c r="F17" s="147"/>
      <c r="G17" s="144"/>
      <c r="H17" s="147"/>
      <c r="I17" s="144"/>
      <c r="J17" s="147"/>
      <c r="K17" s="151"/>
      <c r="L17" s="11"/>
    </row>
    <row r="18" spans="2:15" ht="15" customHeight="1" x14ac:dyDescent="0.3">
      <c r="B18" s="12">
        <v>100</v>
      </c>
      <c r="C18" s="37" t="s">
        <v>11</v>
      </c>
      <c r="D18" s="66"/>
      <c r="E18" s="144"/>
      <c r="F18" s="147"/>
      <c r="G18" s="144"/>
      <c r="H18" s="147"/>
      <c r="I18" s="144"/>
      <c r="J18" s="147"/>
      <c r="K18" s="151"/>
      <c r="L18" s="11"/>
    </row>
    <row r="19" spans="2:15" ht="15" customHeight="1" x14ac:dyDescent="0.3">
      <c r="B19" s="12">
        <v>200</v>
      </c>
      <c r="C19" s="10" t="s">
        <v>12</v>
      </c>
      <c r="D19" s="65"/>
      <c r="E19" s="145"/>
      <c r="F19" s="148"/>
      <c r="G19" s="145"/>
      <c r="H19" s="148"/>
      <c r="I19" s="145"/>
      <c r="J19" s="148"/>
      <c r="K19" s="151"/>
      <c r="L19" s="11"/>
    </row>
    <row r="20" spans="2:15" ht="15" customHeight="1" x14ac:dyDescent="0.3">
      <c r="B20" s="12">
        <v>300</v>
      </c>
      <c r="C20" s="153" t="s">
        <v>37</v>
      </c>
      <c r="D20" s="154"/>
      <c r="E20" s="54">
        <v>1</v>
      </c>
      <c r="F20" s="33">
        <f t="shared" ref="F20" si="0">E20*$E$9</f>
        <v>58.2</v>
      </c>
      <c r="G20" s="54">
        <v>1</v>
      </c>
      <c r="H20" s="33">
        <f t="shared" ref="H20" si="1">G20*$E$9</f>
        <v>58.2</v>
      </c>
      <c r="I20" s="54">
        <v>1</v>
      </c>
      <c r="J20" s="33">
        <f t="shared" ref="J20" si="2">I20*$E$9</f>
        <v>58.2</v>
      </c>
      <c r="K20" s="151"/>
      <c r="L20" s="11"/>
    </row>
    <row r="21" spans="2:15" ht="15" customHeight="1" x14ac:dyDescent="0.3">
      <c r="B21" s="12">
        <v>100</v>
      </c>
      <c r="C21" s="127" t="s">
        <v>49</v>
      </c>
      <c r="D21" s="71"/>
      <c r="E21" s="54">
        <v>0.44</v>
      </c>
      <c r="F21" s="33">
        <f>E21*E9</f>
        <v>25.608000000000001</v>
      </c>
      <c r="G21" s="54">
        <v>0.44</v>
      </c>
      <c r="H21" s="33">
        <f>G21*E9</f>
        <v>25.608000000000001</v>
      </c>
      <c r="I21" s="54">
        <v>0.44</v>
      </c>
      <c r="J21" s="33">
        <f>I21*E9</f>
        <v>25.608000000000001</v>
      </c>
      <c r="K21" s="152"/>
      <c r="L21" s="11"/>
    </row>
    <row r="22" spans="2:15" ht="15" customHeight="1" x14ac:dyDescent="0.3">
      <c r="B22" s="67"/>
      <c r="C22" s="119" t="s">
        <v>71</v>
      </c>
      <c r="D22" s="71"/>
      <c r="E22" s="118" t="s">
        <v>68</v>
      </c>
      <c r="F22" s="120" t="s">
        <v>68</v>
      </c>
      <c r="G22" s="54">
        <f>H22/$E$9</f>
        <v>0.42065802668509544</v>
      </c>
      <c r="H22" s="33">
        <f>'Annuiteetgraafik PT_1-3 korrus'!F15</f>
        <v>24.482297153072555</v>
      </c>
      <c r="I22" s="54">
        <f t="shared" ref="I22:I24" si="3">J22/$E$9</f>
        <v>0.42065802668509544</v>
      </c>
      <c r="J22" s="33">
        <f>'Annuiteetgraafik PT_1-3 korrus'!F21</f>
        <v>24.482297153072555</v>
      </c>
      <c r="K22" s="150" t="s">
        <v>45</v>
      </c>
      <c r="L22" s="123" t="s">
        <v>76</v>
      </c>
    </row>
    <row r="23" spans="2:15" ht="15" customHeight="1" x14ac:dyDescent="0.3">
      <c r="B23" s="67"/>
      <c r="C23" s="119" t="s">
        <v>72</v>
      </c>
      <c r="D23" s="71"/>
      <c r="E23" s="118" t="s">
        <v>68</v>
      </c>
      <c r="F23" s="120" t="s">
        <v>68</v>
      </c>
      <c r="G23" s="54">
        <f>H23/$E$9</f>
        <v>0.42377069201996459</v>
      </c>
      <c r="H23" s="120">
        <f>'Annuiteetgraafik PT_üldalatööd'!F15</f>
        <v>24.663454275561939</v>
      </c>
      <c r="I23" s="54">
        <f t="shared" si="3"/>
        <v>0.42377069201996459</v>
      </c>
      <c r="J23" s="33">
        <f>'Annuiteetgraafik PT_üldalatööd'!F16</f>
        <v>24.663454275561939</v>
      </c>
      <c r="K23" s="151"/>
      <c r="L23" s="123" t="s">
        <v>76</v>
      </c>
    </row>
    <row r="24" spans="2:15" ht="15" customHeight="1" x14ac:dyDescent="0.3">
      <c r="B24" s="67"/>
      <c r="C24" s="1" t="s">
        <v>73</v>
      </c>
      <c r="D24" s="71"/>
      <c r="E24" s="118" t="s">
        <v>68</v>
      </c>
      <c r="F24" s="120" t="s">
        <v>68</v>
      </c>
      <c r="G24" s="118" t="s">
        <v>68</v>
      </c>
      <c r="H24" s="120" t="s">
        <v>68</v>
      </c>
      <c r="I24" s="54">
        <f t="shared" si="3"/>
        <v>0.42909182305812948</v>
      </c>
      <c r="J24" s="33">
        <f>'Annuiteetgraafik PT_generaator'!F15</f>
        <v>24.973144101983138</v>
      </c>
      <c r="K24" s="152"/>
      <c r="L24" s="123" t="s">
        <v>70</v>
      </c>
    </row>
    <row r="25" spans="2:15" x14ac:dyDescent="0.3">
      <c r="B25" s="13"/>
      <c r="C25" s="14" t="s">
        <v>14</v>
      </c>
      <c r="D25" s="68"/>
      <c r="E25" s="56">
        <f t="shared" ref="E25:H25" si="4">SUM(E14:E24)</f>
        <v>9.17</v>
      </c>
      <c r="F25" s="34">
        <f t="shared" si="4"/>
        <v>533.69399999999996</v>
      </c>
      <c r="G25" s="56">
        <f t="shared" si="4"/>
        <v>10.014428718705059</v>
      </c>
      <c r="H25" s="34">
        <f t="shared" si="4"/>
        <v>582.83975142863437</v>
      </c>
      <c r="I25" s="56">
        <f t="shared" ref="I25:J25" si="5">SUM(I14:I24)</f>
        <v>10.443520541763188</v>
      </c>
      <c r="J25" s="34">
        <f t="shared" si="5"/>
        <v>607.81289553061754</v>
      </c>
      <c r="K25" s="45"/>
      <c r="L25" s="15"/>
      <c r="N25" s="124"/>
      <c r="O25" s="125"/>
    </row>
    <row r="26" spans="2:15" x14ac:dyDescent="0.3">
      <c r="B26" s="16"/>
      <c r="C26" s="69"/>
      <c r="D26" s="70"/>
      <c r="E26" s="57"/>
      <c r="F26" s="39"/>
      <c r="G26" s="57"/>
      <c r="H26" s="39"/>
      <c r="I26" s="57"/>
      <c r="J26" s="39"/>
      <c r="K26" s="40"/>
      <c r="L26" s="17"/>
    </row>
    <row r="27" spans="2:15" ht="16.5" x14ac:dyDescent="0.3">
      <c r="B27" s="18" t="s">
        <v>15</v>
      </c>
      <c r="C27" s="14"/>
      <c r="D27" s="68"/>
      <c r="E27" s="58" t="s">
        <v>6</v>
      </c>
      <c r="F27" s="38" t="s">
        <v>7</v>
      </c>
      <c r="G27" s="58" t="s">
        <v>6</v>
      </c>
      <c r="H27" s="38" t="s">
        <v>7</v>
      </c>
      <c r="I27" s="58" t="s">
        <v>6</v>
      </c>
      <c r="J27" s="38" t="s">
        <v>7</v>
      </c>
      <c r="K27" s="46" t="s">
        <v>8</v>
      </c>
      <c r="L27" s="53" t="s">
        <v>47</v>
      </c>
      <c r="O27" s="125"/>
    </row>
    <row r="28" spans="2:15" ht="14.4" customHeight="1" x14ac:dyDescent="0.3">
      <c r="B28" s="132">
        <v>200</v>
      </c>
      <c r="C28" s="129" t="s">
        <v>78</v>
      </c>
      <c r="D28" s="130"/>
      <c r="E28" s="133">
        <v>0.2</v>
      </c>
      <c r="F28" s="134">
        <f>E28*E9</f>
        <v>11.64</v>
      </c>
      <c r="G28" s="133">
        <v>0.2</v>
      </c>
      <c r="H28" s="134">
        <f>G28*E9</f>
        <v>11.64</v>
      </c>
      <c r="I28" s="133">
        <v>0.2</v>
      </c>
      <c r="J28" s="134">
        <f>I28*E9</f>
        <v>11.64</v>
      </c>
      <c r="K28" s="135" t="s">
        <v>16</v>
      </c>
      <c r="L28" s="131"/>
      <c r="O28" s="125"/>
    </row>
    <row r="29" spans="2:15" x14ac:dyDescent="0.3">
      <c r="B29" s="12">
        <v>300</v>
      </c>
      <c r="C29" s="137" t="s">
        <v>46</v>
      </c>
      <c r="D29" s="138"/>
      <c r="E29" s="59">
        <v>1.9</v>
      </c>
      <c r="F29" s="48">
        <f>E29*$E$9</f>
        <v>110.58</v>
      </c>
      <c r="G29" s="59">
        <v>1.9</v>
      </c>
      <c r="H29" s="48">
        <f>G29*$E$9</f>
        <v>110.58</v>
      </c>
      <c r="I29" s="59">
        <v>1.9</v>
      </c>
      <c r="J29" s="48">
        <f>I29*$E$9</f>
        <v>110.58</v>
      </c>
      <c r="K29" s="136"/>
      <c r="L29" s="115" t="s">
        <v>64</v>
      </c>
    </row>
    <row r="30" spans="2:15" ht="15" customHeight="1" x14ac:dyDescent="0.3">
      <c r="B30" s="12">
        <v>600</v>
      </c>
      <c r="C30" s="10" t="s">
        <v>17</v>
      </c>
      <c r="D30" s="65"/>
      <c r="E30" s="60"/>
      <c r="F30" s="48"/>
      <c r="G30" s="60"/>
      <c r="H30" s="48"/>
      <c r="I30" s="60"/>
      <c r="J30" s="48"/>
      <c r="K30" s="42"/>
      <c r="L30" s="157" t="s">
        <v>48</v>
      </c>
    </row>
    <row r="31" spans="2:15" ht="15" customHeight="1" x14ac:dyDescent="0.3">
      <c r="B31" s="12"/>
      <c r="C31" s="10">
        <v>610</v>
      </c>
      <c r="D31" s="65" t="s">
        <v>18</v>
      </c>
      <c r="E31" s="128">
        <v>0.64</v>
      </c>
      <c r="F31" s="48">
        <f t="shared" ref="F31:F36" si="6">E31*$E$9</f>
        <v>37.248000000000005</v>
      </c>
      <c r="G31" s="128">
        <v>0.64</v>
      </c>
      <c r="H31" s="48">
        <f t="shared" ref="H31:H34" si="7">G31*$E$9</f>
        <v>37.248000000000005</v>
      </c>
      <c r="I31" s="128">
        <v>0.64</v>
      </c>
      <c r="J31" s="48">
        <f t="shared" ref="J31:J34" si="8">I31*$E$9</f>
        <v>37.248000000000005</v>
      </c>
      <c r="K31" s="135" t="s">
        <v>19</v>
      </c>
      <c r="L31" s="157"/>
    </row>
    <row r="32" spans="2:15" x14ac:dyDescent="0.3">
      <c r="B32" s="12"/>
      <c r="C32" s="10">
        <v>620</v>
      </c>
      <c r="D32" s="65" t="s">
        <v>20</v>
      </c>
      <c r="E32" s="128">
        <v>0.46</v>
      </c>
      <c r="F32" s="48">
        <f t="shared" si="6"/>
        <v>26.772000000000002</v>
      </c>
      <c r="G32" s="128">
        <v>0.46</v>
      </c>
      <c r="H32" s="48">
        <f t="shared" si="7"/>
        <v>26.772000000000002</v>
      </c>
      <c r="I32" s="128">
        <v>0.46</v>
      </c>
      <c r="J32" s="48">
        <f t="shared" si="8"/>
        <v>26.772000000000002</v>
      </c>
      <c r="K32" s="159"/>
      <c r="L32" s="157"/>
    </row>
    <row r="33" spans="2:15" x14ac:dyDescent="0.3">
      <c r="B33" s="12"/>
      <c r="C33" s="10">
        <v>630</v>
      </c>
      <c r="D33" s="65" t="s">
        <v>21</v>
      </c>
      <c r="E33" s="128">
        <v>0.04</v>
      </c>
      <c r="F33" s="48">
        <f t="shared" si="6"/>
        <v>2.3280000000000003</v>
      </c>
      <c r="G33" s="128">
        <v>0.04</v>
      </c>
      <c r="H33" s="48">
        <f t="shared" si="7"/>
        <v>2.3280000000000003</v>
      </c>
      <c r="I33" s="128">
        <v>0.04</v>
      </c>
      <c r="J33" s="48">
        <f t="shared" si="8"/>
        <v>2.3280000000000003</v>
      </c>
      <c r="K33" s="159"/>
      <c r="L33" s="157"/>
    </row>
    <row r="34" spans="2:15" x14ac:dyDescent="0.3">
      <c r="B34" s="12"/>
      <c r="C34" s="10">
        <v>650</v>
      </c>
      <c r="D34" s="71" t="s">
        <v>22</v>
      </c>
      <c r="E34" s="61">
        <v>0</v>
      </c>
      <c r="F34" s="48">
        <f t="shared" si="6"/>
        <v>0</v>
      </c>
      <c r="G34" s="61">
        <v>0</v>
      </c>
      <c r="H34" s="48">
        <f t="shared" si="7"/>
        <v>0</v>
      </c>
      <c r="I34" s="61">
        <v>0</v>
      </c>
      <c r="J34" s="48">
        <f t="shared" si="8"/>
        <v>0</v>
      </c>
      <c r="K34" s="136"/>
      <c r="L34" s="157"/>
    </row>
    <row r="35" spans="2:15" ht="16.5" customHeight="1" x14ac:dyDescent="0.3">
      <c r="B35" s="12">
        <v>700</v>
      </c>
      <c r="C35" s="137" t="s">
        <v>23</v>
      </c>
      <c r="D35" s="138"/>
      <c r="E35" s="60"/>
      <c r="F35" s="48"/>
      <c r="G35" s="60"/>
      <c r="H35" s="48"/>
      <c r="I35" s="60"/>
      <c r="J35" s="48"/>
      <c r="L35" s="157"/>
    </row>
    <row r="36" spans="2:15" ht="16.5" customHeight="1" x14ac:dyDescent="0.3">
      <c r="B36" s="12"/>
      <c r="C36" s="10">
        <v>710</v>
      </c>
      <c r="D36" s="72" t="s">
        <v>24</v>
      </c>
      <c r="E36" s="62">
        <v>0.03</v>
      </c>
      <c r="F36" s="48">
        <f t="shared" si="6"/>
        <v>1.746</v>
      </c>
      <c r="G36" s="62">
        <v>0.03</v>
      </c>
      <c r="H36" s="48">
        <f t="shared" ref="H36" si="9">G36*$E$9</f>
        <v>1.746</v>
      </c>
      <c r="I36" s="62">
        <v>0.03</v>
      </c>
      <c r="J36" s="48">
        <f t="shared" ref="J36" si="10">I36*$E$9</f>
        <v>1.746</v>
      </c>
      <c r="K36" s="135" t="s">
        <v>16</v>
      </c>
      <c r="L36" s="157"/>
    </row>
    <row r="37" spans="2:15" ht="16.5" customHeight="1" x14ac:dyDescent="0.3">
      <c r="B37" s="12"/>
      <c r="C37" s="10">
        <v>740</v>
      </c>
      <c r="D37" s="72" t="s">
        <v>25</v>
      </c>
      <c r="E37" s="60">
        <v>0</v>
      </c>
      <c r="F37" s="48">
        <f>E37*$E$9</f>
        <v>0</v>
      </c>
      <c r="G37" s="60">
        <v>0</v>
      </c>
      <c r="H37" s="48">
        <f>G37*$E$9</f>
        <v>0</v>
      </c>
      <c r="I37" s="60">
        <v>0</v>
      </c>
      <c r="J37" s="48">
        <f>I37*$E$9</f>
        <v>0</v>
      </c>
      <c r="K37" s="136"/>
      <c r="L37" s="158"/>
    </row>
    <row r="38" spans="2:15" ht="15" customHeight="1" thickBot="1" x14ac:dyDescent="0.35">
      <c r="B38" s="19"/>
      <c r="C38" s="20" t="s">
        <v>26</v>
      </c>
      <c r="D38" s="73"/>
      <c r="E38" s="63">
        <f t="shared" ref="E38:J38" si="11">SUM(E28:E37)</f>
        <v>3.27</v>
      </c>
      <c r="F38" s="49">
        <f t="shared" si="11"/>
        <v>190.31400000000002</v>
      </c>
      <c r="G38" s="63">
        <f t="shared" si="11"/>
        <v>3.27</v>
      </c>
      <c r="H38" s="49">
        <f t="shared" si="11"/>
        <v>190.31400000000002</v>
      </c>
      <c r="I38" s="63">
        <f t="shared" si="11"/>
        <v>3.27</v>
      </c>
      <c r="J38" s="49">
        <f t="shared" si="11"/>
        <v>190.31400000000002</v>
      </c>
      <c r="K38" s="47"/>
      <c r="L38" s="21"/>
      <c r="N38" s="124"/>
      <c r="O38" s="125"/>
    </row>
    <row r="39" spans="2:15" ht="17.25" customHeight="1" x14ac:dyDescent="0.3">
      <c r="B39" s="22"/>
      <c r="C39" s="7"/>
      <c r="D39" s="7"/>
      <c r="E39" s="23"/>
      <c r="F39" s="24"/>
      <c r="G39" s="23"/>
      <c r="H39" s="24"/>
      <c r="I39" s="23"/>
      <c r="J39" s="24"/>
      <c r="K39" s="25"/>
    </row>
    <row r="40" spans="2:15" ht="15" customHeight="1" x14ac:dyDescent="0.3">
      <c r="B40" s="160" t="s">
        <v>27</v>
      </c>
      <c r="C40" s="160"/>
      <c r="D40" s="160"/>
      <c r="E40" s="23">
        <f t="shared" ref="E40:H40" si="12">E38+E25</f>
        <v>12.44</v>
      </c>
      <c r="F40" s="24">
        <f t="shared" si="12"/>
        <v>724.00800000000004</v>
      </c>
      <c r="G40" s="23">
        <f t="shared" si="12"/>
        <v>13.284428718705058</v>
      </c>
      <c r="H40" s="24">
        <f t="shared" si="12"/>
        <v>773.15375142863445</v>
      </c>
      <c r="I40" s="23">
        <f t="shared" ref="I40:J40" si="13">I38+I25</f>
        <v>13.713520541763188</v>
      </c>
      <c r="J40" s="24">
        <f t="shared" si="13"/>
        <v>798.1268955306175</v>
      </c>
      <c r="K40" s="25"/>
    </row>
    <row r="41" spans="2:15" x14ac:dyDescent="0.3">
      <c r="B41" s="160" t="s">
        <v>39</v>
      </c>
      <c r="C41" s="160"/>
      <c r="D41" s="52">
        <v>0.24</v>
      </c>
      <c r="E41" s="26">
        <f>E40*D41</f>
        <v>2.9855999999999998</v>
      </c>
      <c r="F41" s="24">
        <f>F40*D41</f>
        <v>173.76192</v>
      </c>
      <c r="G41" s="26">
        <f>G40*D41</f>
        <v>3.188262892489214</v>
      </c>
      <c r="H41" s="24">
        <f>H40*D41</f>
        <v>185.55690034287227</v>
      </c>
      <c r="I41" s="26">
        <f>I40*D41</f>
        <v>3.291244930023165</v>
      </c>
      <c r="J41" s="24">
        <f>J40*D41</f>
        <v>191.5504549273482</v>
      </c>
    </row>
    <row r="42" spans="2:15" x14ac:dyDescent="0.3">
      <c r="B42" s="7" t="s">
        <v>28</v>
      </c>
      <c r="C42" s="7"/>
      <c r="D42" s="7"/>
      <c r="E42" s="27">
        <f t="shared" ref="E42:H42" si="14">E41+E40</f>
        <v>15.425599999999999</v>
      </c>
      <c r="F42" s="24">
        <f t="shared" si="14"/>
        <v>897.76992000000007</v>
      </c>
      <c r="G42" s="27">
        <f t="shared" si="14"/>
        <v>16.472691611194271</v>
      </c>
      <c r="H42" s="24">
        <f t="shared" si="14"/>
        <v>958.71065177150672</v>
      </c>
      <c r="I42" s="27">
        <f t="shared" ref="I42:J42" si="15">I41+I40</f>
        <v>17.004765471786353</v>
      </c>
      <c r="J42" s="24">
        <f t="shared" si="15"/>
        <v>989.67735045796576</v>
      </c>
      <c r="K42" s="25"/>
    </row>
    <row r="43" spans="2:15" x14ac:dyDescent="0.3">
      <c r="B43" s="7" t="s">
        <v>29</v>
      </c>
      <c r="C43" s="7"/>
      <c r="D43" s="7"/>
      <c r="E43" s="27" t="s">
        <v>77</v>
      </c>
      <c r="F43" s="24">
        <f>F40*2</f>
        <v>1448.0160000000001</v>
      </c>
      <c r="G43" s="27" t="s">
        <v>69</v>
      </c>
      <c r="H43" s="24">
        <f>H40*5</f>
        <v>3865.7687571431725</v>
      </c>
      <c r="I43" s="27" t="s">
        <v>69</v>
      </c>
      <c r="J43" s="24">
        <f>J40*5</f>
        <v>3990.6344776530877</v>
      </c>
      <c r="K43" s="28"/>
      <c r="L43" s="29"/>
    </row>
    <row r="44" spans="2:15" ht="14.5" thickBot="1" x14ac:dyDescent="0.35">
      <c r="B44" s="7" t="s">
        <v>30</v>
      </c>
      <c r="C44" s="7"/>
      <c r="D44" s="7"/>
      <c r="E44" s="121" t="s">
        <v>77</v>
      </c>
      <c r="F44" s="122">
        <f>F42*2</f>
        <v>1795.5398400000001</v>
      </c>
      <c r="G44" s="121" t="s">
        <v>69</v>
      </c>
      <c r="H44" s="122">
        <f>H42*5</f>
        <v>4793.5532588575334</v>
      </c>
      <c r="I44" s="121" t="s">
        <v>69</v>
      </c>
      <c r="J44" s="122">
        <f>J42*5</f>
        <v>4948.386752289829</v>
      </c>
      <c r="K44" s="30"/>
      <c r="L44" s="31"/>
    </row>
    <row r="45" spans="2:15" ht="15.5" x14ac:dyDescent="0.35">
      <c r="B45" s="156"/>
      <c r="C45" s="156"/>
      <c r="D45" s="156"/>
      <c r="E45" s="156"/>
      <c r="F45" s="156"/>
      <c r="G45" s="51"/>
      <c r="H45" s="2"/>
    </row>
    <row r="46" spans="2:15" ht="47" customHeight="1" x14ac:dyDescent="0.3">
      <c r="B46" s="155" t="s">
        <v>65</v>
      </c>
      <c r="C46" s="155"/>
      <c r="D46" s="155"/>
      <c r="E46" s="155"/>
      <c r="F46" s="155"/>
      <c r="G46" s="155"/>
      <c r="H46" s="155"/>
      <c r="I46" s="155"/>
      <c r="J46" s="155"/>
    </row>
    <row r="47" spans="2:15" ht="15.5" x14ac:dyDescent="0.35">
      <c r="B47" s="2"/>
      <c r="C47" s="2"/>
      <c r="D47" s="2"/>
      <c r="E47" s="2"/>
      <c r="F47" s="2"/>
      <c r="G47" s="2"/>
      <c r="H47" s="2"/>
    </row>
    <row r="48" spans="2:15" ht="15.5" x14ac:dyDescent="0.35">
      <c r="B48" s="2"/>
      <c r="C48" s="2"/>
      <c r="D48" s="2"/>
      <c r="E48" s="2"/>
      <c r="F48" s="2"/>
      <c r="G48" s="2"/>
      <c r="H48" s="2"/>
    </row>
    <row r="49" spans="2:8" x14ac:dyDescent="0.3">
      <c r="B49" s="7" t="s">
        <v>31</v>
      </c>
      <c r="C49" s="7"/>
      <c r="D49" s="7"/>
      <c r="E49" s="7" t="s">
        <v>32</v>
      </c>
    </row>
    <row r="51" spans="2:8" x14ac:dyDescent="0.3">
      <c r="B51" s="41" t="s">
        <v>33</v>
      </c>
      <c r="C51" s="41"/>
      <c r="D51" s="41"/>
      <c r="E51" s="41" t="s">
        <v>33</v>
      </c>
      <c r="F51" s="41"/>
      <c r="G51" s="41"/>
    </row>
    <row r="52" spans="2:8" ht="15.5" x14ac:dyDescent="0.35">
      <c r="B52" s="2"/>
      <c r="C52" s="2"/>
      <c r="D52" s="2"/>
      <c r="E52" s="2"/>
      <c r="F52" s="2"/>
      <c r="G52" s="2"/>
      <c r="H52" s="2"/>
    </row>
  </sheetData>
  <mergeCells count="26">
    <mergeCell ref="B46:J46"/>
    <mergeCell ref="B45:F45"/>
    <mergeCell ref="L30:L37"/>
    <mergeCell ref="K31:K34"/>
    <mergeCell ref="C35:D35"/>
    <mergeCell ref="K36:K37"/>
    <mergeCell ref="B40:D40"/>
    <mergeCell ref="B41:C41"/>
    <mergeCell ref="A4:L4"/>
    <mergeCell ref="K22:K24"/>
    <mergeCell ref="K14:K21"/>
    <mergeCell ref="C15:D15"/>
    <mergeCell ref="C17:D17"/>
    <mergeCell ref="C20:D20"/>
    <mergeCell ref="K28:K29"/>
    <mergeCell ref="C29:D29"/>
    <mergeCell ref="E12:F12"/>
    <mergeCell ref="G12:H12"/>
    <mergeCell ref="C14:D14"/>
    <mergeCell ref="E14:E19"/>
    <mergeCell ref="F14:F19"/>
    <mergeCell ref="G14:G19"/>
    <mergeCell ref="H14:H19"/>
    <mergeCell ref="I12:J12"/>
    <mergeCell ref="I14:I19"/>
    <mergeCell ref="J14:J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86F75-BAAD-4F24-A37C-0C578E70B065}">
  <dimension ref="A1:M500"/>
  <sheetViews>
    <sheetView workbookViewId="0">
      <selection activeCell="K17" sqref="K17"/>
    </sheetView>
  </sheetViews>
  <sheetFormatPr defaultColWidth="9.08984375" defaultRowHeight="14.5" x14ac:dyDescent="0.35"/>
  <cols>
    <col min="1" max="1" width="9.08984375" style="76"/>
    <col min="2" max="2" width="7.90625" style="76" customWidth="1"/>
    <col min="3" max="3" width="14.54296875" style="76" customWidth="1"/>
    <col min="4" max="4" width="14.453125" style="76" customWidth="1"/>
    <col min="5" max="6" width="14.54296875" style="76" customWidth="1"/>
    <col min="7" max="7" width="14.54296875" style="83" customWidth="1"/>
    <col min="8" max="16384" width="9.08984375" style="76"/>
  </cols>
  <sheetData>
    <row r="1" spans="1:13" x14ac:dyDescent="0.35">
      <c r="A1" s="74"/>
      <c r="B1" s="74"/>
      <c r="C1" s="74"/>
      <c r="D1" s="74"/>
      <c r="E1" s="74"/>
      <c r="F1" s="74"/>
      <c r="G1" s="75"/>
    </row>
    <row r="2" spans="1:13" x14ac:dyDescent="0.35">
      <c r="A2" s="74"/>
      <c r="B2" s="74"/>
      <c r="C2" s="74"/>
      <c r="D2" s="74"/>
      <c r="E2" s="74"/>
      <c r="F2" s="77"/>
      <c r="G2" s="78"/>
    </row>
    <row r="3" spans="1:13" x14ac:dyDescent="0.35">
      <c r="A3" s="74"/>
      <c r="B3" s="74"/>
      <c r="C3" s="74"/>
      <c r="D3" s="74"/>
      <c r="E3" s="74"/>
      <c r="F3" s="77"/>
      <c r="G3" s="78"/>
    </row>
    <row r="4" spans="1:13" ht="21" x14ac:dyDescent="0.5">
      <c r="A4" s="74"/>
      <c r="B4" s="79" t="s">
        <v>50</v>
      </c>
      <c r="C4" s="74"/>
      <c r="D4" s="74"/>
      <c r="E4" s="80"/>
      <c r="F4" s="81" t="s">
        <v>41</v>
      </c>
      <c r="G4" s="82"/>
      <c r="K4" s="83"/>
      <c r="L4" s="84"/>
    </row>
    <row r="5" spans="1:13" x14ac:dyDescent="0.35">
      <c r="A5" s="74"/>
      <c r="B5" s="74"/>
      <c r="C5" s="74"/>
      <c r="D5" s="74"/>
      <c r="E5" s="74"/>
      <c r="F5" s="85"/>
      <c r="G5" s="74"/>
      <c r="K5" s="86"/>
      <c r="L5" s="84"/>
    </row>
    <row r="6" spans="1:13" x14ac:dyDescent="0.35">
      <c r="A6" s="74"/>
      <c r="B6" s="87" t="s">
        <v>51</v>
      </c>
      <c r="C6" s="88"/>
      <c r="D6" s="89"/>
      <c r="E6" s="90">
        <v>46082</v>
      </c>
      <c r="F6" s="91"/>
      <c r="G6" s="74"/>
      <c r="K6" s="92"/>
      <c r="L6" s="92"/>
    </row>
    <row r="7" spans="1:13" x14ac:dyDescent="0.35">
      <c r="A7" s="74"/>
      <c r="B7" s="93" t="s">
        <v>52</v>
      </c>
      <c r="C7" s="77"/>
      <c r="D7" s="94"/>
      <c r="E7" s="95">
        <v>118</v>
      </c>
      <c r="F7" s="96" t="s">
        <v>34</v>
      </c>
      <c r="G7" s="74"/>
      <c r="K7" s="97"/>
      <c r="L7" s="97"/>
    </row>
    <row r="8" spans="1:13" x14ac:dyDescent="0.35">
      <c r="A8" s="74"/>
      <c r="B8" s="93" t="s">
        <v>53</v>
      </c>
      <c r="C8" s="77"/>
      <c r="D8" s="98">
        <f>E6-1</f>
        <v>46081</v>
      </c>
      <c r="E8" s="99">
        <v>1912.6245887307794</v>
      </c>
      <c r="F8" s="96" t="s">
        <v>54</v>
      </c>
      <c r="G8" s="74"/>
      <c r="K8" s="97"/>
      <c r="L8" s="97"/>
    </row>
    <row r="9" spans="1:13" x14ac:dyDescent="0.35">
      <c r="A9" s="74"/>
      <c r="B9" s="93" t="s">
        <v>55</v>
      </c>
      <c r="C9" s="77"/>
      <c r="D9" s="98">
        <f>EOMONTH(D8,E7)</f>
        <v>49674</v>
      </c>
      <c r="E9" s="99">
        <v>0</v>
      </c>
      <c r="F9" s="96" t="s">
        <v>54</v>
      </c>
      <c r="G9" s="100"/>
      <c r="K9" s="97"/>
      <c r="L9" s="97"/>
    </row>
    <row r="10" spans="1:13" x14ac:dyDescent="0.35">
      <c r="A10" s="74"/>
      <c r="B10" s="93" t="s">
        <v>56</v>
      </c>
      <c r="C10" s="77"/>
      <c r="D10" s="94"/>
      <c r="E10" s="101">
        <v>1</v>
      </c>
      <c r="F10" s="96"/>
      <c r="G10" s="74"/>
      <c r="K10" s="102"/>
      <c r="L10" s="102"/>
    </row>
    <row r="11" spans="1:13" x14ac:dyDescent="0.35">
      <c r="A11" s="74"/>
      <c r="B11" s="103" t="s">
        <v>67</v>
      </c>
      <c r="C11" s="104"/>
      <c r="D11" s="105"/>
      <c r="E11" s="106">
        <v>0.09</v>
      </c>
      <c r="F11" s="107"/>
      <c r="G11" s="108"/>
      <c r="K11" s="97"/>
      <c r="L11" s="97"/>
      <c r="M11" s="102"/>
    </row>
    <row r="12" spans="1:13" x14ac:dyDescent="0.35">
      <c r="A12" s="74"/>
      <c r="B12" s="109"/>
      <c r="C12" s="110"/>
      <c r="E12" s="111"/>
      <c r="F12" s="109"/>
      <c r="G12" s="108"/>
      <c r="K12" s="97"/>
      <c r="L12" s="97"/>
      <c r="M12" s="102"/>
    </row>
    <row r="13" spans="1:13" x14ac:dyDescent="0.35">
      <c r="G13" s="76"/>
      <c r="K13" s="97"/>
      <c r="L13" s="97"/>
      <c r="M13" s="102"/>
    </row>
    <row r="14" spans="1:13" ht="15" thickBot="1" x14ac:dyDescent="0.4">
      <c r="A14" s="112" t="s">
        <v>57</v>
      </c>
      <c r="B14" s="112" t="s">
        <v>58</v>
      </c>
      <c r="C14" s="112" t="s">
        <v>59</v>
      </c>
      <c r="D14" s="112" t="s">
        <v>60</v>
      </c>
      <c r="E14" s="112" t="s">
        <v>61</v>
      </c>
      <c r="F14" s="112" t="s">
        <v>62</v>
      </c>
      <c r="G14" s="112" t="s">
        <v>63</v>
      </c>
      <c r="K14" s="97"/>
      <c r="L14" s="97"/>
      <c r="M14" s="102"/>
    </row>
    <row r="15" spans="1:13" x14ac:dyDescent="0.35">
      <c r="A15" s="113">
        <f>IF(B15="","",E6)</f>
        <v>46082</v>
      </c>
      <c r="B15" s="110">
        <f>IF(E7&gt;0,1,"")</f>
        <v>1</v>
      </c>
      <c r="C15" s="85">
        <f>IF(B15="","",E8)</f>
        <v>1912.6245887307794</v>
      </c>
      <c r="D15" s="114">
        <f>IF(B15="","",IPMT(E$11/12,B15,E$7,-E$8,E$9,0))</f>
        <v>14.344684415480845</v>
      </c>
      <c r="E15" s="114">
        <f>IF(B15="","",PPMT(E$11/12,B15,E$7,-E$8,E$9,0))</f>
        <v>10.137612737591709</v>
      </c>
      <c r="F15" s="114">
        <f>IF(B15="","",SUM(D15:E15))</f>
        <v>24.482297153072555</v>
      </c>
      <c r="G15" s="85">
        <f>IF(B15="","",SUM(C15)-SUM(E15))</f>
        <v>1902.4869759931876</v>
      </c>
      <c r="K15" s="97"/>
      <c r="L15" s="97"/>
      <c r="M15" s="102"/>
    </row>
    <row r="16" spans="1:13" x14ac:dyDescent="0.35">
      <c r="A16" s="113">
        <f>IF(B16="","",EDATE(A15,1))</f>
        <v>46113</v>
      </c>
      <c r="B16" s="110">
        <f>IF(B15="","",IF(SUM(B15)+1&lt;=$E$7,SUM(B15)+1,""))</f>
        <v>2</v>
      </c>
      <c r="C16" s="85">
        <f>IF(B16="","",G15)</f>
        <v>1902.4869759931876</v>
      </c>
      <c r="D16" s="114">
        <f t="shared" ref="D16:D79" si="0">IF(B16="","",IPMT(E$11/12,B16,E$7,-E$8,E$9,0))</f>
        <v>14.268652319948904</v>
      </c>
      <c r="E16" s="114">
        <f t="shared" ref="E16:E79" si="1">IF(B16="","",PPMT(E$11/12,B16,E$7,-E$8,E$9,0))</f>
        <v>10.213644833123649</v>
      </c>
      <c r="F16" s="114">
        <f t="shared" ref="F16:F79" si="2">IF(B16="","",SUM(D16:E16))</f>
        <v>24.482297153072551</v>
      </c>
      <c r="G16" s="85">
        <f t="shared" ref="G16:G79" si="3">IF(B16="","",SUM(C16)-SUM(E16))</f>
        <v>1892.2733311600639</v>
      </c>
      <c r="K16" s="97"/>
      <c r="L16" s="97"/>
      <c r="M16" s="102"/>
    </row>
    <row r="17" spans="1:13" x14ac:dyDescent="0.35">
      <c r="A17" s="113">
        <f t="shared" ref="A17:A80" si="4">IF(B17="","",EDATE(A16,1))</f>
        <v>46143</v>
      </c>
      <c r="B17" s="110">
        <f t="shared" ref="B17:B80" si="5">IF(B16="","",IF(SUM(B16)+1&lt;=$E$7,SUM(B16)+1,""))</f>
        <v>3</v>
      </c>
      <c r="C17" s="85">
        <f t="shared" ref="C17:C80" si="6">IF(B17="","",G16)</f>
        <v>1892.2733311600639</v>
      </c>
      <c r="D17" s="114">
        <f t="shared" si="0"/>
        <v>14.192049983700475</v>
      </c>
      <c r="E17" s="114">
        <f t="shared" si="1"/>
        <v>10.290247169372075</v>
      </c>
      <c r="F17" s="114">
        <f t="shared" si="2"/>
        <v>24.482297153072551</v>
      </c>
      <c r="G17" s="85">
        <f t="shared" si="3"/>
        <v>1881.9830839906917</v>
      </c>
      <c r="K17" s="97"/>
      <c r="L17" s="97"/>
      <c r="M17" s="102"/>
    </row>
    <row r="18" spans="1:13" x14ac:dyDescent="0.35">
      <c r="A18" s="113">
        <f t="shared" si="4"/>
        <v>46174</v>
      </c>
      <c r="B18" s="110">
        <f t="shared" si="5"/>
        <v>4</v>
      </c>
      <c r="C18" s="85">
        <f t="shared" si="6"/>
        <v>1881.9830839906917</v>
      </c>
      <c r="D18" s="114">
        <f t="shared" si="0"/>
        <v>14.114873129930185</v>
      </c>
      <c r="E18" s="114">
        <f t="shared" si="1"/>
        <v>10.367424023142366</v>
      </c>
      <c r="F18" s="114">
        <f t="shared" si="2"/>
        <v>24.482297153072551</v>
      </c>
      <c r="G18" s="85">
        <f t="shared" si="3"/>
        <v>1871.6156599675494</v>
      </c>
      <c r="K18" s="97"/>
      <c r="L18" s="97"/>
      <c r="M18" s="102"/>
    </row>
    <row r="19" spans="1:13" x14ac:dyDescent="0.35">
      <c r="A19" s="113">
        <f t="shared" si="4"/>
        <v>46204</v>
      </c>
      <c r="B19" s="110">
        <f t="shared" si="5"/>
        <v>5</v>
      </c>
      <c r="C19" s="85">
        <f t="shared" si="6"/>
        <v>1871.6156599675494</v>
      </c>
      <c r="D19" s="114">
        <f t="shared" si="0"/>
        <v>14.037117449756622</v>
      </c>
      <c r="E19" s="114">
        <f t="shared" si="1"/>
        <v>10.445179703315933</v>
      </c>
      <c r="F19" s="114">
        <f t="shared" si="2"/>
        <v>24.482297153072555</v>
      </c>
      <c r="G19" s="85">
        <f t="shared" si="3"/>
        <v>1861.1704802642334</v>
      </c>
      <c r="K19" s="97"/>
      <c r="L19" s="97"/>
      <c r="M19" s="102"/>
    </row>
    <row r="20" spans="1:13" x14ac:dyDescent="0.35">
      <c r="A20" s="113">
        <f t="shared" si="4"/>
        <v>46235</v>
      </c>
      <c r="B20" s="110">
        <f t="shared" si="5"/>
        <v>6</v>
      </c>
      <c r="C20" s="85">
        <f t="shared" si="6"/>
        <v>1861.1704802642334</v>
      </c>
      <c r="D20" s="114">
        <f t="shared" si="0"/>
        <v>13.95877860198175</v>
      </c>
      <c r="E20" s="114">
        <f t="shared" si="1"/>
        <v>10.523518551090802</v>
      </c>
      <c r="F20" s="114">
        <f t="shared" si="2"/>
        <v>24.482297153072551</v>
      </c>
      <c r="G20" s="85">
        <f t="shared" si="3"/>
        <v>1850.6469617131427</v>
      </c>
      <c r="K20" s="97"/>
      <c r="L20" s="97"/>
      <c r="M20" s="102"/>
    </row>
    <row r="21" spans="1:13" x14ac:dyDescent="0.35">
      <c r="A21" s="113">
        <f t="shared" si="4"/>
        <v>46266</v>
      </c>
      <c r="B21" s="110">
        <f t="shared" si="5"/>
        <v>7</v>
      </c>
      <c r="C21" s="85">
        <f t="shared" si="6"/>
        <v>1850.6469617131427</v>
      </c>
      <c r="D21" s="114">
        <f t="shared" si="0"/>
        <v>13.87985221284857</v>
      </c>
      <c r="E21" s="114">
        <f t="shared" si="1"/>
        <v>10.602444940223984</v>
      </c>
      <c r="F21" s="114">
        <f t="shared" si="2"/>
        <v>24.482297153072555</v>
      </c>
      <c r="G21" s="85">
        <f t="shared" si="3"/>
        <v>1840.0445167729188</v>
      </c>
      <c r="K21" s="97"/>
      <c r="L21" s="97"/>
      <c r="M21" s="102"/>
    </row>
    <row r="22" spans="1:13" x14ac:dyDescent="0.35">
      <c r="A22" s="113">
        <f t="shared" si="4"/>
        <v>46296</v>
      </c>
      <c r="B22" s="110">
        <f t="shared" si="5"/>
        <v>8</v>
      </c>
      <c r="C22" s="85">
        <f t="shared" si="6"/>
        <v>1840.0445167729188</v>
      </c>
      <c r="D22" s="114">
        <f t="shared" si="0"/>
        <v>13.800333875796889</v>
      </c>
      <c r="E22" s="114">
        <f t="shared" si="1"/>
        <v>10.681963277275663</v>
      </c>
      <c r="F22" s="114">
        <f t="shared" si="2"/>
        <v>24.482297153072551</v>
      </c>
      <c r="G22" s="85">
        <f t="shared" si="3"/>
        <v>1829.3625534956432</v>
      </c>
      <c r="K22" s="97"/>
      <c r="L22" s="97"/>
      <c r="M22" s="102"/>
    </row>
    <row r="23" spans="1:13" x14ac:dyDescent="0.35">
      <c r="A23" s="113">
        <f t="shared" si="4"/>
        <v>46327</v>
      </c>
      <c r="B23" s="110">
        <f t="shared" si="5"/>
        <v>9</v>
      </c>
      <c r="C23" s="85">
        <f t="shared" si="6"/>
        <v>1829.3625534956432</v>
      </c>
      <c r="D23" s="114">
        <f t="shared" si="0"/>
        <v>13.720219151217321</v>
      </c>
      <c r="E23" s="114">
        <f t="shared" si="1"/>
        <v>10.762078001855231</v>
      </c>
      <c r="F23" s="114">
        <f t="shared" si="2"/>
        <v>24.482297153072551</v>
      </c>
      <c r="G23" s="85">
        <f t="shared" si="3"/>
        <v>1818.6004754937878</v>
      </c>
      <c r="K23" s="97"/>
      <c r="L23" s="97"/>
      <c r="M23" s="102"/>
    </row>
    <row r="24" spans="1:13" x14ac:dyDescent="0.35">
      <c r="A24" s="113">
        <f t="shared" si="4"/>
        <v>46357</v>
      </c>
      <c r="B24" s="110">
        <f t="shared" si="5"/>
        <v>10</v>
      </c>
      <c r="C24" s="85">
        <f t="shared" si="6"/>
        <v>1818.6004754937878</v>
      </c>
      <c r="D24" s="114">
        <f t="shared" si="0"/>
        <v>13.639503566203409</v>
      </c>
      <c r="E24" s="114">
        <f t="shared" si="1"/>
        <v>10.842793586869147</v>
      </c>
      <c r="F24" s="114">
        <f t="shared" si="2"/>
        <v>24.482297153072558</v>
      </c>
      <c r="G24" s="85">
        <f t="shared" si="3"/>
        <v>1807.7576819069186</v>
      </c>
      <c r="K24" s="97"/>
      <c r="L24" s="97"/>
      <c r="M24" s="102"/>
    </row>
    <row r="25" spans="1:13" x14ac:dyDescent="0.35">
      <c r="A25" s="113">
        <f t="shared" si="4"/>
        <v>46388</v>
      </c>
      <c r="B25" s="110">
        <f t="shared" si="5"/>
        <v>11</v>
      </c>
      <c r="C25" s="85">
        <f t="shared" si="6"/>
        <v>1807.7576819069186</v>
      </c>
      <c r="D25" s="114">
        <f t="shared" si="0"/>
        <v>13.55818261430189</v>
      </c>
      <c r="E25" s="114">
        <f t="shared" si="1"/>
        <v>10.924114538770665</v>
      </c>
      <c r="F25" s="114">
        <f t="shared" si="2"/>
        <v>24.482297153072555</v>
      </c>
      <c r="G25" s="85">
        <f t="shared" si="3"/>
        <v>1796.8335673681479</v>
      </c>
    </row>
    <row r="26" spans="1:13" x14ac:dyDescent="0.35">
      <c r="A26" s="113">
        <f t="shared" si="4"/>
        <v>46419</v>
      </c>
      <c r="B26" s="110">
        <f t="shared" si="5"/>
        <v>12</v>
      </c>
      <c r="C26" s="85">
        <f t="shared" si="6"/>
        <v>1796.8335673681479</v>
      </c>
      <c r="D26" s="114">
        <f t="shared" si="0"/>
        <v>13.476251755261108</v>
      </c>
      <c r="E26" s="114">
        <f t="shared" si="1"/>
        <v>11.006045397811445</v>
      </c>
      <c r="F26" s="114">
        <f t="shared" si="2"/>
        <v>24.482297153072551</v>
      </c>
      <c r="G26" s="85">
        <f t="shared" si="3"/>
        <v>1785.8275219703364</v>
      </c>
    </row>
    <row r="27" spans="1:13" x14ac:dyDescent="0.35">
      <c r="A27" s="113">
        <f t="shared" si="4"/>
        <v>46447</v>
      </c>
      <c r="B27" s="110">
        <f t="shared" si="5"/>
        <v>13</v>
      </c>
      <c r="C27" s="85">
        <f t="shared" si="6"/>
        <v>1785.8275219703364</v>
      </c>
      <c r="D27" s="114">
        <f t="shared" si="0"/>
        <v>13.393706414777524</v>
      </c>
      <c r="E27" s="114">
        <f t="shared" si="1"/>
        <v>11.088590738295029</v>
      </c>
      <c r="F27" s="114">
        <f t="shared" si="2"/>
        <v>24.482297153072551</v>
      </c>
      <c r="G27" s="85">
        <f t="shared" si="3"/>
        <v>1774.7389312320413</v>
      </c>
    </row>
    <row r="28" spans="1:13" x14ac:dyDescent="0.35">
      <c r="A28" s="113">
        <f t="shared" si="4"/>
        <v>46478</v>
      </c>
      <c r="B28" s="110">
        <f t="shared" si="5"/>
        <v>14</v>
      </c>
      <c r="C28" s="85">
        <f t="shared" si="6"/>
        <v>1774.7389312320413</v>
      </c>
      <c r="D28" s="114">
        <f t="shared" si="0"/>
        <v>13.310541984240308</v>
      </c>
      <c r="E28" s="114">
        <f t="shared" si="1"/>
        <v>11.171755168832245</v>
      </c>
      <c r="F28" s="114">
        <f t="shared" si="2"/>
        <v>24.482297153072551</v>
      </c>
      <c r="G28" s="85">
        <f t="shared" si="3"/>
        <v>1763.567176063209</v>
      </c>
    </row>
    <row r="29" spans="1:13" x14ac:dyDescent="0.35">
      <c r="A29" s="113">
        <f t="shared" si="4"/>
        <v>46508</v>
      </c>
      <c r="B29" s="110">
        <f t="shared" si="5"/>
        <v>15</v>
      </c>
      <c r="C29" s="85">
        <f t="shared" si="6"/>
        <v>1763.567176063209</v>
      </c>
      <c r="D29" s="114">
        <f t="shared" si="0"/>
        <v>13.226753820474068</v>
      </c>
      <c r="E29" s="114">
        <f t="shared" si="1"/>
        <v>11.255543332598485</v>
      </c>
      <c r="F29" s="114">
        <f t="shared" si="2"/>
        <v>24.482297153072551</v>
      </c>
      <c r="G29" s="85">
        <f t="shared" si="3"/>
        <v>1752.3116327306104</v>
      </c>
    </row>
    <row r="30" spans="1:13" x14ac:dyDescent="0.35">
      <c r="A30" s="113">
        <f t="shared" si="4"/>
        <v>46539</v>
      </c>
      <c r="B30" s="110">
        <f t="shared" si="5"/>
        <v>16</v>
      </c>
      <c r="C30" s="85">
        <f t="shared" si="6"/>
        <v>1752.3116327306104</v>
      </c>
      <c r="D30" s="114">
        <f t="shared" si="0"/>
        <v>13.142337245479579</v>
      </c>
      <c r="E30" s="114">
        <f t="shared" si="1"/>
        <v>11.339959907592972</v>
      </c>
      <c r="F30" s="114">
        <f t="shared" si="2"/>
        <v>24.482297153072551</v>
      </c>
      <c r="G30" s="85">
        <f t="shared" si="3"/>
        <v>1740.9716728230173</v>
      </c>
    </row>
    <row r="31" spans="1:13" x14ac:dyDescent="0.35">
      <c r="A31" s="113">
        <f t="shared" si="4"/>
        <v>46569</v>
      </c>
      <c r="B31" s="110">
        <f t="shared" si="5"/>
        <v>17</v>
      </c>
      <c r="C31" s="85">
        <f t="shared" si="6"/>
        <v>1740.9716728230173</v>
      </c>
      <c r="D31" s="114">
        <f t="shared" si="0"/>
        <v>13.057287546172633</v>
      </c>
      <c r="E31" s="114">
        <f t="shared" si="1"/>
        <v>11.42500960689992</v>
      </c>
      <c r="F31" s="114">
        <f t="shared" si="2"/>
        <v>24.482297153072551</v>
      </c>
      <c r="G31" s="85">
        <f t="shared" si="3"/>
        <v>1729.5466632161174</v>
      </c>
    </row>
    <row r="32" spans="1:13" x14ac:dyDescent="0.35">
      <c r="A32" s="113">
        <f t="shared" si="4"/>
        <v>46600</v>
      </c>
      <c r="B32" s="110">
        <f t="shared" si="5"/>
        <v>18</v>
      </c>
      <c r="C32" s="85">
        <f t="shared" si="6"/>
        <v>1729.5466632161174</v>
      </c>
      <c r="D32" s="114">
        <f t="shared" si="0"/>
        <v>12.971599974120883</v>
      </c>
      <c r="E32" s="114">
        <f t="shared" si="1"/>
        <v>11.51069717895167</v>
      </c>
      <c r="F32" s="114">
        <f t="shared" si="2"/>
        <v>24.482297153072551</v>
      </c>
      <c r="G32" s="85">
        <f t="shared" si="3"/>
        <v>1718.0359660371657</v>
      </c>
    </row>
    <row r="33" spans="1:7" x14ac:dyDescent="0.35">
      <c r="A33" s="113">
        <f t="shared" si="4"/>
        <v>46631</v>
      </c>
      <c r="B33" s="110">
        <f t="shared" si="5"/>
        <v>19</v>
      </c>
      <c r="C33" s="85">
        <f t="shared" si="6"/>
        <v>1718.0359660371657</v>
      </c>
      <c r="D33" s="114">
        <f t="shared" si="0"/>
        <v>12.885269745278746</v>
      </c>
      <c r="E33" s="114">
        <f t="shared" si="1"/>
        <v>11.597027407793808</v>
      </c>
      <c r="F33" s="114">
        <f t="shared" si="2"/>
        <v>24.482297153072555</v>
      </c>
      <c r="G33" s="85">
        <f t="shared" si="3"/>
        <v>1706.4389386293719</v>
      </c>
    </row>
    <row r="34" spans="1:7" x14ac:dyDescent="0.35">
      <c r="A34" s="113">
        <f t="shared" si="4"/>
        <v>46661</v>
      </c>
      <c r="B34" s="110">
        <f t="shared" si="5"/>
        <v>20</v>
      </c>
      <c r="C34" s="85">
        <f t="shared" si="6"/>
        <v>1706.4389386293719</v>
      </c>
      <c r="D34" s="114">
        <f t="shared" si="0"/>
        <v>12.798292039720293</v>
      </c>
      <c r="E34" s="114">
        <f t="shared" si="1"/>
        <v>11.684005113352262</v>
      </c>
      <c r="F34" s="114">
        <f t="shared" si="2"/>
        <v>24.482297153072555</v>
      </c>
      <c r="G34" s="85">
        <f t="shared" si="3"/>
        <v>1694.7549335160197</v>
      </c>
    </row>
    <row r="35" spans="1:7" x14ac:dyDescent="0.35">
      <c r="A35" s="113">
        <f t="shared" si="4"/>
        <v>46692</v>
      </c>
      <c r="B35" s="110">
        <f t="shared" si="5"/>
        <v>21</v>
      </c>
      <c r="C35" s="85">
        <f t="shared" si="6"/>
        <v>1694.7549335160197</v>
      </c>
      <c r="D35" s="114">
        <f t="shared" si="0"/>
        <v>12.710662001370151</v>
      </c>
      <c r="E35" s="114">
        <f t="shared" si="1"/>
        <v>11.771635151702403</v>
      </c>
      <c r="F35" s="114">
        <f t="shared" si="2"/>
        <v>24.482297153072555</v>
      </c>
      <c r="G35" s="85">
        <f t="shared" si="3"/>
        <v>1682.9832983643173</v>
      </c>
    </row>
    <row r="36" spans="1:7" x14ac:dyDescent="0.35">
      <c r="A36" s="113">
        <f t="shared" si="4"/>
        <v>46722</v>
      </c>
      <c r="B36" s="110">
        <f t="shared" si="5"/>
        <v>22</v>
      </c>
      <c r="C36" s="85">
        <f t="shared" si="6"/>
        <v>1682.9832983643173</v>
      </c>
      <c r="D36" s="114">
        <f t="shared" si="0"/>
        <v>12.622374737732382</v>
      </c>
      <c r="E36" s="114">
        <f t="shared" si="1"/>
        <v>11.859922415340172</v>
      </c>
      <c r="F36" s="114">
        <f t="shared" si="2"/>
        <v>24.482297153072555</v>
      </c>
      <c r="G36" s="85">
        <f t="shared" si="3"/>
        <v>1671.1233759489771</v>
      </c>
    </row>
    <row r="37" spans="1:7" x14ac:dyDescent="0.35">
      <c r="A37" s="113">
        <f t="shared" si="4"/>
        <v>46753</v>
      </c>
      <c r="B37" s="110">
        <f t="shared" si="5"/>
        <v>23</v>
      </c>
      <c r="C37" s="85">
        <f t="shared" si="6"/>
        <v>1671.1233759489771</v>
      </c>
      <c r="D37" s="114">
        <f t="shared" si="0"/>
        <v>12.533425319617331</v>
      </c>
      <c r="E37" s="114">
        <f t="shared" si="1"/>
        <v>11.948871833455224</v>
      </c>
      <c r="F37" s="114">
        <f t="shared" si="2"/>
        <v>24.482297153072555</v>
      </c>
      <c r="G37" s="85">
        <f t="shared" si="3"/>
        <v>1659.1745041155218</v>
      </c>
    </row>
    <row r="38" spans="1:7" x14ac:dyDescent="0.35">
      <c r="A38" s="113">
        <f t="shared" si="4"/>
        <v>46784</v>
      </c>
      <c r="B38" s="110">
        <f t="shared" si="5"/>
        <v>24</v>
      </c>
      <c r="C38" s="85">
        <f t="shared" si="6"/>
        <v>1659.1745041155218</v>
      </c>
      <c r="D38" s="114">
        <f t="shared" si="0"/>
        <v>12.443808780866416</v>
      </c>
      <c r="E38" s="114">
        <f t="shared" si="1"/>
        <v>12.038488372206137</v>
      </c>
      <c r="F38" s="114">
        <f t="shared" si="2"/>
        <v>24.482297153072551</v>
      </c>
      <c r="G38" s="85">
        <f t="shared" si="3"/>
        <v>1647.1360157433157</v>
      </c>
    </row>
    <row r="39" spans="1:7" x14ac:dyDescent="0.35">
      <c r="A39" s="113">
        <f t="shared" si="4"/>
        <v>46813</v>
      </c>
      <c r="B39" s="110">
        <f t="shared" si="5"/>
        <v>25</v>
      </c>
      <c r="C39" s="85">
        <f t="shared" si="6"/>
        <v>1647.1360157433157</v>
      </c>
      <c r="D39" s="114">
        <f t="shared" si="0"/>
        <v>12.35352011807487</v>
      </c>
      <c r="E39" s="114">
        <f t="shared" si="1"/>
        <v>12.128777034997682</v>
      </c>
      <c r="F39" s="114">
        <f t="shared" si="2"/>
        <v>24.482297153072551</v>
      </c>
      <c r="G39" s="85">
        <f t="shared" si="3"/>
        <v>1635.007238708318</v>
      </c>
    </row>
    <row r="40" spans="1:7" x14ac:dyDescent="0.35">
      <c r="A40" s="113">
        <f t="shared" si="4"/>
        <v>46844</v>
      </c>
      <c r="B40" s="110">
        <f t="shared" si="5"/>
        <v>26</v>
      </c>
      <c r="C40" s="85">
        <f t="shared" si="6"/>
        <v>1635.007238708318</v>
      </c>
      <c r="D40" s="114">
        <f t="shared" si="0"/>
        <v>12.262554290312389</v>
      </c>
      <c r="E40" s="114">
        <f t="shared" si="1"/>
        <v>12.219742862760166</v>
      </c>
      <c r="F40" s="114">
        <f t="shared" si="2"/>
        <v>24.482297153072555</v>
      </c>
      <c r="G40" s="85">
        <f t="shared" si="3"/>
        <v>1622.7874958455579</v>
      </c>
    </row>
    <row r="41" spans="1:7" x14ac:dyDescent="0.35">
      <c r="A41" s="113">
        <f t="shared" si="4"/>
        <v>46874</v>
      </c>
      <c r="B41" s="110">
        <f t="shared" si="5"/>
        <v>27</v>
      </c>
      <c r="C41" s="85">
        <f t="shared" si="6"/>
        <v>1622.7874958455579</v>
      </c>
      <c r="D41" s="114">
        <f t="shared" si="0"/>
        <v>12.170906218841687</v>
      </c>
      <c r="E41" s="114">
        <f t="shared" si="1"/>
        <v>12.311390934230868</v>
      </c>
      <c r="F41" s="114">
        <f t="shared" si="2"/>
        <v>24.482297153072555</v>
      </c>
      <c r="G41" s="85">
        <f t="shared" si="3"/>
        <v>1610.4761049113272</v>
      </c>
    </row>
    <row r="42" spans="1:7" x14ac:dyDescent="0.35">
      <c r="A42" s="113">
        <f t="shared" si="4"/>
        <v>46905</v>
      </c>
      <c r="B42" s="110">
        <f t="shared" si="5"/>
        <v>28</v>
      </c>
      <c r="C42" s="85">
        <f t="shared" si="6"/>
        <v>1610.4761049113272</v>
      </c>
      <c r="D42" s="114">
        <f t="shared" si="0"/>
        <v>12.078570786834957</v>
      </c>
      <c r="E42" s="114">
        <f t="shared" si="1"/>
        <v>12.403726366237599</v>
      </c>
      <c r="F42" s="114">
        <f t="shared" si="2"/>
        <v>24.482297153072558</v>
      </c>
      <c r="G42" s="85">
        <f t="shared" si="3"/>
        <v>1598.0723785450896</v>
      </c>
    </row>
    <row r="43" spans="1:7" x14ac:dyDescent="0.35">
      <c r="A43" s="113">
        <f t="shared" si="4"/>
        <v>46935</v>
      </c>
      <c r="B43" s="110">
        <f t="shared" si="5"/>
        <v>29</v>
      </c>
      <c r="C43" s="85">
        <f t="shared" si="6"/>
        <v>1598.0723785450896</v>
      </c>
      <c r="D43" s="114">
        <f t="shared" si="0"/>
        <v>11.985542839088176</v>
      </c>
      <c r="E43" s="114">
        <f t="shared" si="1"/>
        <v>12.496754313984379</v>
      </c>
      <c r="F43" s="114">
        <f t="shared" si="2"/>
        <v>24.482297153072555</v>
      </c>
      <c r="G43" s="85">
        <f t="shared" si="3"/>
        <v>1585.5756242311052</v>
      </c>
    </row>
    <row r="44" spans="1:7" x14ac:dyDescent="0.35">
      <c r="A44" s="113">
        <f t="shared" si="4"/>
        <v>46966</v>
      </c>
      <c r="B44" s="110">
        <f t="shared" si="5"/>
        <v>30</v>
      </c>
      <c r="C44" s="85">
        <f t="shared" si="6"/>
        <v>1585.5756242311052</v>
      </c>
      <c r="D44" s="114">
        <f t="shared" si="0"/>
        <v>11.891817181733291</v>
      </c>
      <c r="E44" s="114">
        <f t="shared" si="1"/>
        <v>12.590479971339262</v>
      </c>
      <c r="F44" s="114">
        <f t="shared" si="2"/>
        <v>24.482297153072551</v>
      </c>
      <c r="G44" s="85">
        <f t="shared" si="3"/>
        <v>1572.985144259766</v>
      </c>
    </row>
    <row r="45" spans="1:7" x14ac:dyDescent="0.35">
      <c r="A45" s="113">
        <f t="shared" si="4"/>
        <v>46997</v>
      </c>
      <c r="B45" s="110">
        <f t="shared" si="5"/>
        <v>31</v>
      </c>
      <c r="C45" s="85">
        <f t="shared" si="6"/>
        <v>1572.985144259766</v>
      </c>
      <c r="D45" s="114">
        <f t="shared" si="0"/>
        <v>11.797388581948246</v>
      </c>
      <c r="E45" s="114">
        <f t="shared" si="1"/>
        <v>12.684908571124307</v>
      </c>
      <c r="F45" s="114">
        <f t="shared" si="2"/>
        <v>24.482297153072551</v>
      </c>
      <c r="G45" s="85">
        <f t="shared" si="3"/>
        <v>1560.3002356886418</v>
      </c>
    </row>
    <row r="46" spans="1:7" x14ac:dyDescent="0.35">
      <c r="A46" s="113">
        <f t="shared" si="4"/>
        <v>47027</v>
      </c>
      <c r="B46" s="110">
        <f t="shared" si="5"/>
        <v>32</v>
      </c>
      <c r="C46" s="85">
        <f t="shared" si="6"/>
        <v>1560.3002356886418</v>
      </c>
      <c r="D46" s="114">
        <f t="shared" si="0"/>
        <v>11.702251767664814</v>
      </c>
      <c r="E46" s="114">
        <f t="shared" si="1"/>
        <v>12.780045385407739</v>
      </c>
      <c r="F46" s="114">
        <f t="shared" si="2"/>
        <v>24.482297153072551</v>
      </c>
      <c r="G46" s="85">
        <f t="shared" si="3"/>
        <v>1547.5201903032341</v>
      </c>
    </row>
    <row r="47" spans="1:7" x14ac:dyDescent="0.35">
      <c r="A47" s="113">
        <f t="shared" si="4"/>
        <v>47058</v>
      </c>
      <c r="B47" s="110">
        <f t="shared" si="5"/>
        <v>33</v>
      </c>
      <c r="C47" s="85">
        <f t="shared" si="6"/>
        <v>1547.5201903032341</v>
      </c>
      <c r="D47" s="114">
        <f t="shared" si="0"/>
        <v>11.606401427274253</v>
      </c>
      <c r="E47" s="114">
        <f t="shared" si="1"/>
        <v>12.875895725798298</v>
      </c>
      <c r="F47" s="114">
        <f t="shared" si="2"/>
        <v>24.482297153072551</v>
      </c>
      <c r="G47" s="85">
        <f t="shared" si="3"/>
        <v>1534.6442945774359</v>
      </c>
    </row>
    <row r="48" spans="1:7" x14ac:dyDescent="0.35">
      <c r="A48" s="113">
        <f t="shared" si="4"/>
        <v>47088</v>
      </c>
      <c r="B48" s="110">
        <f t="shared" si="5"/>
        <v>34</v>
      </c>
      <c r="C48" s="85">
        <f t="shared" si="6"/>
        <v>1534.6442945774359</v>
      </c>
      <c r="D48" s="114">
        <f t="shared" si="0"/>
        <v>11.509832209330769</v>
      </c>
      <c r="E48" s="114">
        <f t="shared" si="1"/>
        <v>12.972464943741784</v>
      </c>
      <c r="F48" s="114">
        <f t="shared" si="2"/>
        <v>24.482297153072551</v>
      </c>
      <c r="G48" s="85">
        <f t="shared" si="3"/>
        <v>1521.671829633694</v>
      </c>
    </row>
    <row r="49" spans="1:7" x14ac:dyDescent="0.35">
      <c r="A49" s="113">
        <f t="shared" si="4"/>
        <v>47119</v>
      </c>
      <c r="B49" s="110">
        <f t="shared" si="5"/>
        <v>35</v>
      </c>
      <c r="C49" s="85">
        <f t="shared" si="6"/>
        <v>1521.671829633694</v>
      </c>
      <c r="D49" s="114">
        <f t="shared" si="0"/>
        <v>11.412538722252705</v>
      </c>
      <c r="E49" s="114">
        <f t="shared" si="1"/>
        <v>13.069758430819849</v>
      </c>
      <c r="F49" s="114">
        <f t="shared" si="2"/>
        <v>24.482297153072555</v>
      </c>
      <c r="G49" s="85">
        <f t="shared" si="3"/>
        <v>1508.6020712028742</v>
      </c>
    </row>
    <row r="50" spans="1:7" x14ac:dyDescent="0.35">
      <c r="A50" s="113">
        <f t="shared" si="4"/>
        <v>47150</v>
      </c>
      <c r="B50" s="110">
        <f t="shared" si="5"/>
        <v>36</v>
      </c>
      <c r="C50" s="85">
        <f t="shared" si="6"/>
        <v>1508.6020712028742</v>
      </c>
      <c r="D50" s="114">
        <f t="shared" si="0"/>
        <v>11.314515534021556</v>
      </c>
      <c r="E50" s="114">
        <f t="shared" si="1"/>
        <v>13.167781619050995</v>
      </c>
      <c r="F50" s="114">
        <f t="shared" si="2"/>
        <v>24.482297153072551</v>
      </c>
      <c r="G50" s="85">
        <f t="shared" si="3"/>
        <v>1495.4342895838231</v>
      </c>
    </row>
    <row r="51" spans="1:7" x14ac:dyDescent="0.35">
      <c r="A51" s="113">
        <f t="shared" si="4"/>
        <v>47178</v>
      </c>
      <c r="B51" s="110">
        <f t="shared" si="5"/>
        <v>37</v>
      </c>
      <c r="C51" s="85">
        <f t="shared" si="6"/>
        <v>1495.4342895838231</v>
      </c>
      <c r="D51" s="114">
        <f t="shared" si="0"/>
        <v>11.215757171878675</v>
      </c>
      <c r="E51" s="114">
        <f t="shared" si="1"/>
        <v>13.266539981193882</v>
      </c>
      <c r="F51" s="114">
        <f t="shared" si="2"/>
        <v>24.482297153072558</v>
      </c>
      <c r="G51" s="85">
        <f t="shared" si="3"/>
        <v>1482.1677496026293</v>
      </c>
    </row>
    <row r="52" spans="1:7" x14ac:dyDescent="0.35">
      <c r="A52" s="113">
        <f t="shared" si="4"/>
        <v>47209</v>
      </c>
      <c r="B52" s="110">
        <f t="shared" si="5"/>
        <v>38</v>
      </c>
      <c r="C52" s="85">
        <f t="shared" si="6"/>
        <v>1482.1677496026293</v>
      </c>
      <c r="D52" s="114">
        <f t="shared" si="0"/>
        <v>11.116258122019717</v>
      </c>
      <c r="E52" s="114">
        <f t="shared" si="1"/>
        <v>13.366039031052832</v>
      </c>
      <c r="F52" s="114">
        <f t="shared" si="2"/>
        <v>24.482297153072551</v>
      </c>
      <c r="G52" s="85">
        <f t="shared" si="3"/>
        <v>1468.8017105715765</v>
      </c>
    </row>
    <row r="53" spans="1:7" x14ac:dyDescent="0.35">
      <c r="A53" s="113">
        <f t="shared" si="4"/>
        <v>47239</v>
      </c>
      <c r="B53" s="110">
        <f t="shared" si="5"/>
        <v>39</v>
      </c>
      <c r="C53" s="85">
        <f t="shared" si="6"/>
        <v>1468.8017105715765</v>
      </c>
      <c r="D53" s="114">
        <f t="shared" si="0"/>
        <v>11.01601282928682</v>
      </c>
      <c r="E53" s="114">
        <f t="shared" si="1"/>
        <v>13.466284323785732</v>
      </c>
      <c r="F53" s="114">
        <f t="shared" si="2"/>
        <v>24.482297153072551</v>
      </c>
      <c r="G53" s="85">
        <f t="shared" si="3"/>
        <v>1455.3354262477908</v>
      </c>
    </row>
    <row r="54" spans="1:7" x14ac:dyDescent="0.35">
      <c r="A54" s="113">
        <f t="shared" si="4"/>
        <v>47270</v>
      </c>
      <c r="B54" s="110">
        <f t="shared" si="5"/>
        <v>40</v>
      </c>
      <c r="C54" s="85">
        <f t="shared" si="6"/>
        <v>1455.3354262477908</v>
      </c>
      <c r="D54" s="114">
        <f t="shared" si="0"/>
        <v>10.915015696858431</v>
      </c>
      <c r="E54" s="114">
        <f t="shared" si="1"/>
        <v>13.567281456214124</v>
      </c>
      <c r="F54" s="114">
        <f t="shared" si="2"/>
        <v>24.482297153072555</v>
      </c>
      <c r="G54" s="85">
        <f t="shared" si="3"/>
        <v>1441.7681447915766</v>
      </c>
    </row>
    <row r="55" spans="1:7" x14ac:dyDescent="0.35">
      <c r="A55" s="113">
        <f t="shared" si="4"/>
        <v>47300</v>
      </c>
      <c r="B55" s="110">
        <f t="shared" si="5"/>
        <v>41</v>
      </c>
      <c r="C55" s="85">
        <f t="shared" si="6"/>
        <v>1441.7681447915766</v>
      </c>
      <c r="D55" s="114">
        <f t="shared" si="0"/>
        <v>10.813261085936826</v>
      </c>
      <c r="E55" s="114">
        <f t="shared" si="1"/>
        <v>13.66903606713573</v>
      </c>
      <c r="F55" s="114">
        <f t="shared" si="2"/>
        <v>24.482297153072558</v>
      </c>
      <c r="G55" s="85">
        <f t="shared" si="3"/>
        <v>1428.0991087244408</v>
      </c>
    </row>
    <row r="56" spans="1:7" x14ac:dyDescent="0.35">
      <c r="A56" s="113">
        <f t="shared" si="4"/>
        <v>47331</v>
      </c>
      <c r="B56" s="110">
        <f t="shared" si="5"/>
        <v>42</v>
      </c>
      <c r="C56" s="85">
        <f t="shared" si="6"/>
        <v>1428.0991087244408</v>
      </c>
      <c r="D56" s="114">
        <f t="shared" si="0"/>
        <v>10.710743315433307</v>
      </c>
      <c r="E56" s="114">
        <f t="shared" si="1"/>
        <v>13.771553837639246</v>
      </c>
      <c r="F56" s="114">
        <f t="shared" si="2"/>
        <v>24.482297153072551</v>
      </c>
      <c r="G56" s="85">
        <f t="shared" si="3"/>
        <v>1414.3275548868016</v>
      </c>
    </row>
    <row r="57" spans="1:7" x14ac:dyDescent="0.35">
      <c r="A57" s="113">
        <f t="shared" si="4"/>
        <v>47362</v>
      </c>
      <c r="B57" s="110">
        <f t="shared" si="5"/>
        <v>43</v>
      </c>
      <c r="C57" s="85">
        <f t="shared" si="6"/>
        <v>1414.3275548868016</v>
      </c>
      <c r="D57" s="114">
        <f t="shared" si="0"/>
        <v>10.607456661651012</v>
      </c>
      <c r="E57" s="114">
        <f t="shared" si="1"/>
        <v>13.874840491421542</v>
      </c>
      <c r="F57" s="114">
        <f t="shared" si="2"/>
        <v>24.482297153072555</v>
      </c>
      <c r="G57" s="85">
        <f t="shared" si="3"/>
        <v>1400.4527143953801</v>
      </c>
    </row>
    <row r="58" spans="1:7" x14ac:dyDescent="0.35">
      <c r="A58" s="113">
        <f t="shared" si="4"/>
        <v>47392</v>
      </c>
      <c r="B58" s="110">
        <f t="shared" si="5"/>
        <v>44</v>
      </c>
      <c r="C58" s="85">
        <f t="shared" si="6"/>
        <v>1400.4527143953801</v>
      </c>
      <c r="D58" s="114">
        <f t="shared" si="0"/>
        <v>10.503395357965351</v>
      </c>
      <c r="E58" s="114">
        <f t="shared" si="1"/>
        <v>13.978901795107205</v>
      </c>
      <c r="F58" s="114">
        <f t="shared" si="2"/>
        <v>24.482297153072558</v>
      </c>
      <c r="G58" s="85">
        <f t="shared" si="3"/>
        <v>1386.4738126002728</v>
      </c>
    </row>
    <row r="59" spans="1:7" x14ac:dyDescent="0.35">
      <c r="A59" s="113">
        <f t="shared" si="4"/>
        <v>47423</v>
      </c>
      <c r="B59" s="110">
        <f t="shared" si="5"/>
        <v>45</v>
      </c>
      <c r="C59" s="85">
        <f t="shared" si="6"/>
        <v>1386.4738126002728</v>
      </c>
      <c r="D59" s="114">
        <f t="shared" si="0"/>
        <v>10.398553594502046</v>
      </c>
      <c r="E59" s="114">
        <f t="shared" si="1"/>
        <v>14.083743558570506</v>
      </c>
      <c r="F59" s="114">
        <f t="shared" si="2"/>
        <v>24.482297153072551</v>
      </c>
      <c r="G59" s="85">
        <f t="shared" si="3"/>
        <v>1372.3900690417024</v>
      </c>
    </row>
    <row r="60" spans="1:7" x14ac:dyDescent="0.35">
      <c r="A60" s="113">
        <f t="shared" si="4"/>
        <v>47453</v>
      </c>
      <c r="B60" s="110">
        <f t="shared" si="5"/>
        <v>46</v>
      </c>
      <c r="C60" s="85">
        <f t="shared" si="6"/>
        <v>1372.3900690417024</v>
      </c>
      <c r="D60" s="114">
        <f t="shared" si="0"/>
        <v>10.292925517812769</v>
      </c>
      <c r="E60" s="114">
        <f t="shared" si="1"/>
        <v>14.189371635259784</v>
      </c>
      <c r="F60" s="114">
        <f t="shared" si="2"/>
        <v>24.482297153072551</v>
      </c>
      <c r="G60" s="85">
        <f t="shared" si="3"/>
        <v>1358.2006974064427</v>
      </c>
    </row>
    <row r="61" spans="1:7" x14ac:dyDescent="0.35">
      <c r="A61" s="113">
        <f t="shared" si="4"/>
        <v>47484</v>
      </c>
      <c r="B61" s="110">
        <f t="shared" si="5"/>
        <v>47</v>
      </c>
      <c r="C61" s="85">
        <f t="shared" si="6"/>
        <v>1358.2006974064427</v>
      </c>
      <c r="D61" s="114">
        <f t="shared" si="0"/>
        <v>10.186505230548319</v>
      </c>
      <c r="E61" s="114">
        <f t="shared" si="1"/>
        <v>14.295791922524236</v>
      </c>
      <c r="F61" s="114">
        <f t="shared" si="2"/>
        <v>24.482297153072555</v>
      </c>
      <c r="G61" s="85">
        <f t="shared" si="3"/>
        <v>1343.9049054839186</v>
      </c>
    </row>
    <row r="62" spans="1:7" x14ac:dyDescent="0.35">
      <c r="A62" s="113">
        <f t="shared" si="4"/>
        <v>47515</v>
      </c>
      <c r="B62" s="110">
        <f t="shared" si="5"/>
        <v>48</v>
      </c>
      <c r="C62" s="85">
        <f t="shared" si="6"/>
        <v>1343.9049054839186</v>
      </c>
      <c r="D62" s="114">
        <f t="shared" si="0"/>
        <v>10.079286791129388</v>
      </c>
      <c r="E62" s="114">
        <f t="shared" si="1"/>
        <v>14.403010361943167</v>
      </c>
      <c r="F62" s="114">
        <f t="shared" si="2"/>
        <v>24.482297153072555</v>
      </c>
      <c r="G62" s="85">
        <f t="shared" si="3"/>
        <v>1329.5018951219754</v>
      </c>
    </row>
    <row r="63" spans="1:7" x14ac:dyDescent="0.35">
      <c r="A63" s="113">
        <f t="shared" si="4"/>
        <v>47543</v>
      </c>
      <c r="B63" s="110">
        <f t="shared" si="5"/>
        <v>49</v>
      </c>
      <c r="C63" s="85">
        <f t="shared" si="6"/>
        <v>1329.5018951219754</v>
      </c>
      <c r="D63" s="114">
        <f t="shared" si="0"/>
        <v>9.9712642134148144</v>
      </c>
      <c r="E63" s="114">
        <f t="shared" si="1"/>
        <v>14.51103293965774</v>
      </c>
      <c r="F63" s="114">
        <f t="shared" si="2"/>
        <v>24.482297153072555</v>
      </c>
      <c r="G63" s="85">
        <f t="shared" si="3"/>
        <v>1314.9908621823176</v>
      </c>
    </row>
    <row r="64" spans="1:7" x14ac:dyDescent="0.35">
      <c r="A64" s="113">
        <f t="shared" si="4"/>
        <v>47574</v>
      </c>
      <c r="B64" s="110">
        <f t="shared" si="5"/>
        <v>50</v>
      </c>
      <c r="C64" s="85">
        <f t="shared" si="6"/>
        <v>1314.9908621823176</v>
      </c>
      <c r="D64" s="114">
        <f t="shared" si="0"/>
        <v>9.8624314663673811</v>
      </c>
      <c r="E64" s="114">
        <f t="shared" si="1"/>
        <v>14.619865686705174</v>
      </c>
      <c r="F64" s="114">
        <f t="shared" si="2"/>
        <v>24.482297153072555</v>
      </c>
      <c r="G64" s="85">
        <f t="shared" si="3"/>
        <v>1300.3709964956124</v>
      </c>
    </row>
    <row r="65" spans="1:7" x14ac:dyDescent="0.35">
      <c r="A65" s="113">
        <f t="shared" si="4"/>
        <v>47604</v>
      </c>
      <c r="B65" s="110">
        <f t="shared" si="5"/>
        <v>51</v>
      </c>
      <c r="C65" s="85">
        <f t="shared" si="6"/>
        <v>1300.3709964956124</v>
      </c>
      <c r="D65" s="114">
        <f t="shared" si="0"/>
        <v>9.7527824737170921</v>
      </c>
      <c r="E65" s="114">
        <f t="shared" si="1"/>
        <v>14.729514679355464</v>
      </c>
      <c r="F65" s="114">
        <f t="shared" si="2"/>
        <v>24.482297153072558</v>
      </c>
      <c r="G65" s="85">
        <f t="shared" si="3"/>
        <v>1285.6414818162571</v>
      </c>
    </row>
    <row r="66" spans="1:7" x14ac:dyDescent="0.35">
      <c r="A66" s="113">
        <f t="shared" si="4"/>
        <v>47635</v>
      </c>
      <c r="B66" s="110">
        <f t="shared" si="5"/>
        <v>52</v>
      </c>
      <c r="C66" s="85">
        <f t="shared" si="6"/>
        <v>1285.6414818162571</v>
      </c>
      <c r="D66" s="114">
        <f t="shared" si="0"/>
        <v>9.6423111136219255</v>
      </c>
      <c r="E66" s="114">
        <f t="shared" si="1"/>
        <v>14.839986039450627</v>
      </c>
      <c r="F66" s="114">
        <f t="shared" si="2"/>
        <v>24.482297153072551</v>
      </c>
      <c r="G66" s="85">
        <f t="shared" si="3"/>
        <v>1270.8014957768064</v>
      </c>
    </row>
    <row r="67" spans="1:7" x14ac:dyDescent="0.35">
      <c r="A67" s="113">
        <f t="shared" si="4"/>
        <v>47665</v>
      </c>
      <c r="B67" s="110">
        <f t="shared" si="5"/>
        <v>53</v>
      </c>
      <c r="C67" s="85">
        <f t="shared" si="6"/>
        <v>1270.8014957768064</v>
      </c>
      <c r="D67" s="114">
        <f t="shared" si="0"/>
        <v>9.5310112183260465</v>
      </c>
      <c r="E67" s="114">
        <f t="shared" si="1"/>
        <v>14.951285934746508</v>
      </c>
      <c r="F67" s="114">
        <f t="shared" si="2"/>
        <v>24.482297153072555</v>
      </c>
      <c r="G67" s="85">
        <f t="shared" si="3"/>
        <v>1255.8502098420599</v>
      </c>
    </row>
    <row r="68" spans="1:7" x14ac:dyDescent="0.35">
      <c r="A68" s="113">
        <f t="shared" si="4"/>
        <v>47696</v>
      </c>
      <c r="B68" s="110">
        <f t="shared" si="5"/>
        <v>54</v>
      </c>
      <c r="C68" s="85">
        <f t="shared" si="6"/>
        <v>1255.8502098420599</v>
      </c>
      <c r="D68" s="114">
        <f t="shared" si="0"/>
        <v>9.4188765738154476</v>
      </c>
      <c r="E68" s="114">
        <f t="shared" si="1"/>
        <v>15.063420579257105</v>
      </c>
      <c r="F68" s="114">
        <f t="shared" si="2"/>
        <v>24.482297153072551</v>
      </c>
      <c r="G68" s="85">
        <f t="shared" si="3"/>
        <v>1240.7867892628028</v>
      </c>
    </row>
    <row r="69" spans="1:7" x14ac:dyDescent="0.35">
      <c r="A69" s="113">
        <f t="shared" si="4"/>
        <v>47727</v>
      </c>
      <c r="B69" s="110">
        <f t="shared" si="5"/>
        <v>55</v>
      </c>
      <c r="C69" s="85">
        <f t="shared" si="6"/>
        <v>1240.7867892628028</v>
      </c>
      <c r="D69" s="114">
        <f t="shared" si="0"/>
        <v>9.3059009194710196</v>
      </c>
      <c r="E69" s="114">
        <f t="shared" si="1"/>
        <v>15.176396233601535</v>
      </c>
      <c r="F69" s="114">
        <f t="shared" si="2"/>
        <v>24.482297153072555</v>
      </c>
      <c r="G69" s="85">
        <f t="shared" si="3"/>
        <v>1225.6103930292013</v>
      </c>
    </row>
    <row r="70" spans="1:7" x14ac:dyDescent="0.35">
      <c r="A70" s="113">
        <f t="shared" si="4"/>
        <v>47757</v>
      </c>
      <c r="B70" s="110">
        <f t="shared" si="5"/>
        <v>56</v>
      </c>
      <c r="C70" s="85">
        <f t="shared" si="6"/>
        <v>1225.6103930292013</v>
      </c>
      <c r="D70" s="114">
        <f t="shared" si="0"/>
        <v>9.1920779477190084</v>
      </c>
      <c r="E70" s="114">
        <f t="shared" si="1"/>
        <v>15.290219205353546</v>
      </c>
      <c r="F70" s="114">
        <f t="shared" si="2"/>
        <v>24.482297153072555</v>
      </c>
      <c r="G70" s="85">
        <f t="shared" si="3"/>
        <v>1210.3201738238477</v>
      </c>
    </row>
    <row r="71" spans="1:7" x14ac:dyDescent="0.35">
      <c r="A71" s="113">
        <f t="shared" si="4"/>
        <v>47788</v>
      </c>
      <c r="B71" s="110">
        <f t="shared" si="5"/>
        <v>57</v>
      </c>
      <c r="C71" s="85">
        <f t="shared" si="6"/>
        <v>1210.3201738238477</v>
      </c>
      <c r="D71" s="114">
        <f t="shared" si="0"/>
        <v>9.0774013036788546</v>
      </c>
      <c r="E71" s="114">
        <f t="shared" si="1"/>
        <v>15.404895849393696</v>
      </c>
      <c r="F71" s="114">
        <f t="shared" si="2"/>
        <v>24.482297153072551</v>
      </c>
      <c r="G71" s="85">
        <f t="shared" si="3"/>
        <v>1194.9152779744541</v>
      </c>
    </row>
    <row r="72" spans="1:7" x14ac:dyDescent="0.35">
      <c r="A72" s="113">
        <f t="shared" si="4"/>
        <v>47818</v>
      </c>
      <c r="B72" s="110">
        <f t="shared" si="5"/>
        <v>58</v>
      </c>
      <c r="C72" s="85">
        <f t="shared" si="6"/>
        <v>1194.9152779744541</v>
      </c>
      <c r="D72" s="114">
        <f t="shared" si="0"/>
        <v>8.9618645848084029</v>
      </c>
      <c r="E72" s="114">
        <f t="shared" si="1"/>
        <v>15.520432568264152</v>
      </c>
      <c r="F72" s="114">
        <f t="shared" si="2"/>
        <v>24.482297153072555</v>
      </c>
      <c r="G72" s="85">
        <f t="shared" si="3"/>
        <v>1179.3948454061899</v>
      </c>
    </row>
    <row r="73" spans="1:7" x14ac:dyDescent="0.35">
      <c r="A73" s="113">
        <f t="shared" si="4"/>
        <v>47849</v>
      </c>
      <c r="B73" s="110">
        <f t="shared" si="5"/>
        <v>59</v>
      </c>
      <c r="C73" s="85">
        <f t="shared" si="6"/>
        <v>1179.3948454061899</v>
      </c>
      <c r="D73" s="114">
        <f t="shared" si="0"/>
        <v>8.8454613405464215</v>
      </c>
      <c r="E73" s="114">
        <f t="shared" si="1"/>
        <v>15.636835812526131</v>
      </c>
      <c r="F73" s="114">
        <f t="shared" si="2"/>
        <v>24.482297153072551</v>
      </c>
      <c r="G73" s="85">
        <f t="shared" si="3"/>
        <v>1163.7580095936637</v>
      </c>
    </row>
    <row r="74" spans="1:7" x14ac:dyDescent="0.35">
      <c r="A74" s="113">
        <f t="shared" si="4"/>
        <v>47880</v>
      </c>
      <c r="B74" s="110">
        <f t="shared" si="5"/>
        <v>60</v>
      </c>
      <c r="C74" s="85">
        <f t="shared" si="6"/>
        <v>1163.7580095936637</v>
      </c>
      <c r="D74" s="114">
        <f t="shared" si="0"/>
        <v>8.7281850719524758</v>
      </c>
      <c r="E74" s="114">
        <f t="shared" si="1"/>
        <v>15.754112081120077</v>
      </c>
      <c r="F74" s="114">
        <f t="shared" si="2"/>
        <v>24.482297153072551</v>
      </c>
      <c r="G74" s="85">
        <f t="shared" si="3"/>
        <v>1148.0038975125435</v>
      </c>
    </row>
    <row r="75" spans="1:7" x14ac:dyDescent="0.35">
      <c r="A75" s="113">
        <f t="shared" si="4"/>
        <v>47908</v>
      </c>
      <c r="B75" s="110">
        <f t="shared" si="5"/>
        <v>61</v>
      </c>
      <c r="C75" s="85">
        <f t="shared" si="6"/>
        <v>1148.0038975125435</v>
      </c>
      <c r="D75" s="114">
        <f t="shared" si="0"/>
        <v>8.6100292313440736</v>
      </c>
      <c r="E75" s="114">
        <f t="shared" si="1"/>
        <v>15.872267921728477</v>
      </c>
      <c r="F75" s="114">
        <f t="shared" si="2"/>
        <v>24.482297153072551</v>
      </c>
      <c r="G75" s="85">
        <f t="shared" si="3"/>
        <v>1132.131629590815</v>
      </c>
    </row>
    <row r="76" spans="1:7" x14ac:dyDescent="0.35">
      <c r="A76" s="113">
        <f t="shared" si="4"/>
        <v>47939</v>
      </c>
      <c r="B76" s="110">
        <f t="shared" si="5"/>
        <v>62</v>
      </c>
      <c r="C76" s="85">
        <f t="shared" si="6"/>
        <v>1132.131629590815</v>
      </c>
      <c r="D76" s="114">
        <f t="shared" si="0"/>
        <v>8.4909872219311104</v>
      </c>
      <c r="E76" s="114">
        <f t="shared" si="1"/>
        <v>15.991309931141441</v>
      </c>
      <c r="F76" s="114">
        <f t="shared" si="2"/>
        <v>24.482297153072551</v>
      </c>
      <c r="G76" s="85">
        <f t="shared" si="3"/>
        <v>1116.1403196596737</v>
      </c>
    </row>
    <row r="77" spans="1:7" x14ac:dyDescent="0.35">
      <c r="A77" s="113">
        <f t="shared" si="4"/>
        <v>47969</v>
      </c>
      <c r="B77" s="110">
        <f t="shared" si="5"/>
        <v>63</v>
      </c>
      <c r="C77" s="85">
        <f t="shared" si="6"/>
        <v>1116.1403196596737</v>
      </c>
      <c r="D77" s="114">
        <f t="shared" si="0"/>
        <v>8.371052397447551</v>
      </c>
      <c r="E77" s="114">
        <f t="shared" si="1"/>
        <v>16.111244755624998</v>
      </c>
      <c r="F77" s="114">
        <f t="shared" si="2"/>
        <v>24.482297153072551</v>
      </c>
      <c r="G77" s="85">
        <f t="shared" si="3"/>
        <v>1100.0290749040487</v>
      </c>
    </row>
    <row r="78" spans="1:7" x14ac:dyDescent="0.35">
      <c r="A78" s="113">
        <f t="shared" si="4"/>
        <v>48000</v>
      </c>
      <c r="B78" s="110">
        <f t="shared" si="5"/>
        <v>64</v>
      </c>
      <c r="C78" s="85">
        <f t="shared" si="6"/>
        <v>1100.0290749040487</v>
      </c>
      <c r="D78" s="114">
        <f t="shared" si="0"/>
        <v>8.2502180617803642</v>
      </c>
      <c r="E78" s="114">
        <f t="shared" si="1"/>
        <v>16.232079091292192</v>
      </c>
      <c r="F78" s="114">
        <f t="shared" si="2"/>
        <v>24.482297153072558</v>
      </c>
      <c r="G78" s="85">
        <f t="shared" si="3"/>
        <v>1083.7969958127564</v>
      </c>
    </row>
    <row r="79" spans="1:7" x14ac:dyDescent="0.35">
      <c r="A79" s="113">
        <f t="shared" si="4"/>
        <v>48030</v>
      </c>
      <c r="B79" s="110">
        <f t="shared" si="5"/>
        <v>65</v>
      </c>
      <c r="C79" s="85">
        <f t="shared" si="6"/>
        <v>1083.7969958127564</v>
      </c>
      <c r="D79" s="114">
        <f t="shared" si="0"/>
        <v>8.1284774685956709</v>
      </c>
      <c r="E79" s="114">
        <f t="shared" si="1"/>
        <v>16.353819684476882</v>
      </c>
      <c r="F79" s="114">
        <f t="shared" si="2"/>
        <v>24.482297153072551</v>
      </c>
      <c r="G79" s="85">
        <f t="shared" si="3"/>
        <v>1067.4431761282797</v>
      </c>
    </row>
    <row r="80" spans="1:7" x14ac:dyDescent="0.35">
      <c r="A80" s="113">
        <f t="shared" si="4"/>
        <v>48061</v>
      </c>
      <c r="B80" s="110">
        <f t="shared" si="5"/>
        <v>66</v>
      </c>
      <c r="C80" s="85">
        <f t="shared" si="6"/>
        <v>1067.4431761282797</v>
      </c>
      <c r="D80" s="114">
        <f t="shared" ref="D80:D143" si="7">IF(B80="","",IPMT(E$11/12,B80,E$7,-E$8,E$9,0))</f>
        <v>8.005823820962096</v>
      </c>
      <c r="E80" s="114">
        <f t="shared" ref="E80:E143" si="8">IF(B80="","",PPMT(E$11/12,B80,E$7,-E$8,E$9,0))</f>
        <v>16.476473332110459</v>
      </c>
      <c r="F80" s="114">
        <f t="shared" ref="F80:F143" si="9">IF(B80="","",SUM(D80:E80))</f>
        <v>24.482297153072555</v>
      </c>
      <c r="G80" s="85">
        <f t="shared" ref="G80:G143" si="10">IF(B80="","",SUM(C80)-SUM(E80))</f>
        <v>1050.9667027961691</v>
      </c>
    </row>
    <row r="81" spans="1:7" x14ac:dyDescent="0.35">
      <c r="A81" s="113">
        <f t="shared" ref="A81:A144" si="11">IF(B81="","",EDATE(A80,1))</f>
        <v>48092</v>
      </c>
      <c r="B81" s="110">
        <f t="shared" ref="B81:B144" si="12">IF(B80="","",IF(SUM(B80)+1&lt;=$E$7,SUM(B80)+1,""))</f>
        <v>67</v>
      </c>
      <c r="C81" s="85">
        <f t="shared" ref="C81:C144" si="13">IF(B81="","",G80)</f>
        <v>1050.9667027961691</v>
      </c>
      <c r="D81" s="114">
        <f t="shared" si="7"/>
        <v>7.8822502709712658</v>
      </c>
      <c r="E81" s="114">
        <f t="shared" si="8"/>
        <v>16.600046882101285</v>
      </c>
      <c r="F81" s="114">
        <f t="shared" si="9"/>
        <v>24.482297153072551</v>
      </c>
      <c r="G81" s="85">
        <f t="shared" si="10"/>
        <v>1034.3666559140679</v>
      </c>
    </row>
    <row r="82" spans="1:7" x14ac:dyDescent="0.35">
      <c r="A82" s="113">
        <f t="shared" si="11"/>
        <v>48122</v>
      </c>
      <c r="B82" s="110">
        <f t="shared" si="12"/>
        <v>68</v>
      </c>
      <c r="C82" s="85">
        <f t="shared" si="13"/>
        <v>1034.3666559140679</v>
      </c>
      <c r="D82" s="114">
        <f t="shared" si="7"/>
        <v>7.7577499193555077</v>
      </c>
      <c r="E82" s="114">
        <f t="shared" si="8"/>
        <v>16.724547233717043</v>
      </c>
      <c r="F82" s="114">
        <f t="shared" si="9"/>
        <v>24.482297153072551</v>
      </c>
      <c r="G82" s="85">
        <f t="shared" si="10"/>
        <v>1017.6421086803508</v>
      </c>
    </row>
    <row r="83" spans="1:7" x14ac:dyDescent="0.35">
      <c r="A83" s="113">
        <f t="shared" si="11"/>
        <v>48153</v>
      </c>
      <c r="B83" s="110">
        <f t="shared" si="12"/>
        <v>69</v>
      </c>
      <c r="C83" s="85">
        <f t="shared" si="13"/>
        <v>1017.6421086803508</v>
      </c>
      <c r="D83" s="114">
        <f t="shared" si="7"/>
        <v>7.6323158151026291</v>
      </c>
      <c r="E83" s="114">
        <f t="shared" si="8"/>
        <v>16.849981337969922</v>
      </c>
      <c r="F83" s="114">
        <f t="shared" si="9"/>
        <v>24.482297153072551</v>
      </c>
      <c r="G83" s="85">
        <f t="shared" si="10"/>
        <v>1000.7921273423809</v>
      </c>
    </row>
    <row r="84" spans="1:7" x14ac:dyDescent="0.35">
      <c r="A84" s="113">
        <f t="shared" si="11"/>
        <v>48183</v>
      </c>
      <c r="B84" s="110">
        <f t="shared" si="12"/>
        <v>70</v>
      </c>
      <c r="C84" s="85">
        <f t="shared" si="13"/>
        <v>1000.7921273423809</v>
      </c>
      <c r="D84" s="114">
        <f t="shared" si="7"/>
        <v>7.5059409550678557</v>
      </c>
      <c r="E84" s="114">
        <f t="shared" si="8"/>
        <v>16.976356198004698</v>
      </c>
      <c r="F84" s="114">
        <f t="shared" si="9"/>
        <v>24.482297153072555</v>
      </c>
      <c r="G84" s="85">
        <f t="shared" si="10"/>
        <v>983.81577114437619</v>
      </c>
    </row>
    <row r="85" spans="1:7" x14ac:dyDescent="0.35">
      <c r="A85" s="113">
        <f t="shared" si="11"/>
        <v>48214</v>
      </c>
      <c r="B85" s="110">
        <f t="shared" si="12"/>
        <v>71</v>
      </c>
      <c r="C85" s="85">
        <f t="shared" si="13"/>
        <v>983.81577114437619</v>
      </c>
      <c r="D85" s="114">
        <f t="shared" si="7"/>
        <v>7.3786182835828189</v>
      </c>
      <c r="E85" s="114">
        <f t="shared" si="8"/>
        <v>17.103678869489734</v>
      </c>
      <c r="F85" s="114">
        <f t="shared" si="9"/>
        <v>24.482297153072551</v>
      </c>
      <c r="G85" s="85">
        <f t="shared" si="10"/>
        <v>966.71209227488646</v>
      </c>
    </row>
    <row r="86" spans="1:7" x14ac:dyDescent="0.35">
      <c r="A86" s="113">
        <f t="shared" si="11"/>
        <v>48245</v>
      </c>
      <c r="B86" s="110">
        <f t="shared" si="12"/>
        <v>72</v>
      </c>
      <c r="C86" s="85">
        <f t="shared" si="13"/>
        <v>966.71209227488646</v>
      </c>
      <c r="D86" s="114">
        <f t="shared" si="7"/>
        <v>7.2503406920616476</v>
      </c>
      <c r="E86" s="114">
        <f t="shared" si="8"/>
        <v>17.231956461010906</v>
      </c>
      <c r="F86" s="114">
        <f t="shared" si="9"/>
        <v>24.482297153072555</v>
      </c>
      <c r="G86" s="85">
        <f t="shared" si="10"/>
        <v>949.48013581387556</v>
      </c>
    </row>
    <row r="87" spans="1:7" x14ac:dyDescent="0.35">
      <c r="A87" s="113">
        <f t="shared" si="11"/>
        <v>48274</v>
      </c>
      <c r="B87" s="110">
        <f t="shared" si="12"/>
        <v>73</v>
      </c>
      <c r="C87" s="85">
        <f t="shared" si="13"/>
        <v>949.48013581387556</v>
      </c>
      <c r="D87" s="114">
        <f t="shared" si="7"/>
        <v>7.1211010186040644</v>
      </c>
      <c r="E87" s="114">
        <f t="shared" si="8"/>
        <v>17.361196134468489</v>
      </c>
      <c r="F87" s="114">
        <f t="shared" si="9"/>
        <v>24.482297153072555</v>
      </c>
      <c r="G87" s="85">
        <f t="shared" si="10"/>
        <v>932.11893967940705</v>
      </c>
    </row>
    <row r="88" spans="1:7" x14ac:dyDescent="0.35">
      <c r="A88" s="113">
        <f t="shared" si="11"/>
        <v>48305</v>
      </c>
      <c r="B88" s="110">
        <f t="shared" si="12"/>
        <v>74</v>
      </c>
      <c r="C88" s="85">
        <f t="shared" si="13"/>
        <v>932.11893967940705</v>
      </c>
      <c r="D88" s="114">
        <f t="shared" si="7"/>
        <v>6.9908920475955512</v>
      </c>
      <c r="E88" s="114">
        <f t="shared" si="8"/>
        <v>17.491405105477</v>
      </c>
      <c r="F88" s="114">
        <f t="shared" si="9"/>
        <v>24.482297153072551</v>
      </c>
      <c r="G88" s="85">
        <f t="shared" si="10"/>
        <v>914.62753457393001</v>
      </c>
    </row>
    <row r="89" spans="1:7" x14ac:dyDescent="0.35">
      <c r="A89" s="113">
        <f t="shared" si="11"/>
        <v>48335</v>
      </c>
      <c r="B89" s="110">
        <f t="shared" si="12"/>
        <v>75</v>
      </c>
      <c r="C89" s="85">
        <f t="shared" si="13"/>
        <v>914.62753457393001</v>
      </c>
      <c r="D89" s="114">
        <f t="shared" si="7"/>
        <v>6.8597065093044733</v>
      </c>
      <c r="E89" s="114">
        <f t="shared" si="8"/>
        <v>17.622590643768078</v>
      </c>
      <c r="F89" s="114">
        <f t="shared" si="9"/>
        <v>24.482297153072551</v>
      </c>
      <c r="G89" s="85">
        <f t="shared" si="10"/>
        <v>897.00494393016197</v>
      </c>
    </row>
    <row r="90" spans="1:7" x14ac:dyDescent="0.35">
      <c r="A90" s="113">
        <f t="shared" si="11"/>
        <v>48366</v>
      </c>
      <c r="B90" s="110">
        <f t="shared" si="12"/>
        <v>76</v>
      </c>
      <c r="C90" s="85">
        <f t="shared" si="13"/>
        <v>897.00494393016197</v>
      </c>
      <c r="D90" s="114">
        <f t="shared" si="7"/>
        <v>6.7275370794762139</v>
      </c>
      <c r="E90" s="114">
        <f t="shared" si="8"/>
        <v>17.754760073596341</v>
      </c>
      <c r="F90" s="114">
        <f t="shared" si="9"/>
        <v>24.482297153072555</v>
      </c>
      <c r="G90" s="85">
        <f t="shared" si="10"/>
        <v>879.25018385656563</v>
      </c>
    </row>
    <row r="91" spans="1:7" x14ac:dyDescent="0.35">
      <c r="A91" s="113">
        <f t="shared" si="11"/>
        <v>48396</v>
      </c>
      <c r="B91" s="110">
        <f t="shared" si="12"/>
        <v>77</v>
      </c>
      <c r="C91" s="85">
        <f t="shared" si="13"/>
        <v>879.25018385656563</v>
      </c>
      <c r="D91" s="114">
        <f t="shared" si="7"/>
        <v>6.5943763789242391</v>
      </c>
      <c r="E91" s="114">
        <f t="shared" si="8"/>
        <v>17.887920774148313</v>
      </c>
      <c r="F91" s="114">
        <f t="shared" si="9"/>
        <v>24.482297153072551</v>
      </c>
      <c r="G91" s="85">
        <f t="shared" si="10"/>
        <v>861.36226308241726</v>
      </c>
    </row>
    <row r="92" spans="1:7" x14ac:dyDescent="0.35">
      <c r="A92" s="113">
        <f t="shared" si="11"/>
        <v>48427</v>
      </c>
      <c r="B92" s="110">
        <f t="shared" si="12"/>
        <v>78</v>
      </c>
      <c r="C92" s="85">
        <f t="shared" si="13"/>
        <v>861.36226308241726</v>
      </c>
      <c r="D92" s="114">
        <f t="shared" si="7"/>
        <v>6.4602169731181291</v>
      </c>
      <c r="E92" s="114">
        <f t="shared" si="8"/>
        <v>18.022080179954425</v>
      </c>
      <c r="F92" s="114">
        <f t="shared" si="9"/>
        <v>24.482297153072555</v>
      </c>
      <c r="G92" s="85">
        <f t="shared" si="10"/>
        <v>843.34018290246286</v>
      </c>
    </row>
    <row r="93" spans="1:7" x14ac:dyDescent="0.35">
      <c r="A93" s="113">
        <f t="shared" si="11"/>
        <v>48458</v>
      </c>
      <c r="B93" s="110">
        <f t="shared" si="12"/>
        <v>79</v>
      </c>
      <c r="C93" s="85">
        <f t="shared" si="13"/>
        <v>843.34018290246286</v>
      </c>
      <c r="D93" s="114">
        <f t="shared" si="7"/>
        <v>6.3250513717684695</v>
      </c>
      <c r="E93" s="114">
        <f t="shared" si="8"/>
        <v>18.157245781304081</v>
      </c>
      <c r="F93" s="114">
        <f t="shared" si="9"/>
        <v>24.482297153072551</v>
      </c>
      <c r="G93" s="85">
        <f t="shared" si="10"/>
        <v>825.18293712115883</v>
      </c>
    </row>
    <row r="94" spans="1:7" x14ac:dyDescent="0.35">
      <c r="A94" s="113">
        <f t="shared" si="11"/>
        <v>48488</v>
      </c>
      <c r="B94" s="110">
        <f t="shared" si="12"/>
        <v>80</v>
      </c>
      <c r="C94" s="85">
        <f t="shared" si="13"/>
        <v>825.18293712115883</v>
      </c>
      <c r="D94" s="114">
        <f t="shared" si="7"/>
        <v>6.1888720284086904</v>
      </c>
      <c r="E94" s="114">
        <f t="shared" si="8"/>
        <v>18.293425124663862</v>
      </c>
      <c r="F94" s="114">
        <f t="shared" si="9"/>
        <v>24.482297153072551</v>
      </c>
      <c r="G94" s="85">
        <f t="shared" si="10"/>
        <v>806.889511996495</v>
      </c>
    </row>
    <row r="95" spans="1:7" x14ac:dyDescent="0.35">
      <c r="A95" s="113">
        <f t="shared" si="11"/>
        <v>48519</v>
      </c>
      <c r="B95" s="110">
        <f t="shared" si="12"/>
        <v>81</v>
      </c>
      <c r="C95" s="85">
        <f t="shared" si="13"/>
        <v>806.889511996495</v>
      </c>
      <c r="D95" s="114">
        <f t="shared" si="7"/>
        <v>6.0516713399737103</v>
      </c>
      <c r="E95" s="114">
        <f t="shared" si="8"/>
        <v>18.430625813098846</v>
      </c>
      <c r="F95" s="114">
        <f t="shared" si="9"/>
        <v>24.482297153072558</v>
      </c>
      <c r="G95" s="85">
        <f t="shared" si="10"/>
        <v>788.4588861833962</v>
      </c>
    </row>
    <row r="96" spans="1:7" x14ac:dyDescent="0.35">
      <c r="A96" s="113">
        <f t="shared" si="11"/>
        <v>48549</v>
      </c>
      <c r="B96" s="110">
        <f t="shared" si="12"/>
        <v>82</v>
      </c>
      <c r="C96" s="85">
        <f t="shared" si="13"/>
        <v>788.4588861833962</v>
      </c>
      <c r="D96" s="114">
        <f t="shared" si="7"/>
        <v>5.9134416463754684</v>
      </c>
      <c r="E96" s="114">
        <f t="shared" si="8"/>
        <v>18.568855506697084</v>
      </c>
      <c r="F96" s="114">
        <f t="shared" si="9"/>
        <v>24.482297153072551</v>
      </c>
      <c r="G96" s="85">
        <f t="shared" si="10"/>
        <v>769.8900306766991</v>
      </c>
    </row>
    <row r="97" spans="1:7" x14ac:dyDescent="0.35">
      <c r="A97" s="113">
        <f t="shared" si="11"/>
        <v>48580</v>
      </c>
      <c r="B97" s="110">
        <f t="shared" si="12"/>
        <v>83</v>
      </c>
      <c r="C97" s="85">
        <f t="shared" si="13"/>
        <v>769.8900306766991</v>
      </c>
      <c r="D97" s="114">
        <f t="shared" si="7"/>
        <v>5.7741752300752403</v>
      </c>
      <c r="E97" s="114">
        <f t="shared" si="8"/>
        <v>18.708121922997314</v>
      </c>
      <c r="F97" s="114">
        <f t="shared" si="9"/>
        <v>24.482297153072555</v>
      </c>
      <c r="G97" s="85">
        <f t="shared" si="10"/>
        <v>751.1819087537018</v>
      </c>
    </row>
    <row r="98" spans="1:7" x14ac:dyDescent="0.35">
      <c r="A98" s="113">
        <f t="shared" si="11"/>
        <v>48611</v>
      </c>
      <c r="B98" s="110">
        <f t="shared" si="12"/>
        <v>84</v>
      </c>
      <c r="C98" s="85">
        <f t="shared" si="13"/>
        <v>751.1819087537018</v>
      </c>
      <c r="D98" s="114">
        <f t="shared" si="7"/>
        <v>5.6338643156527608</v>
      </c>
      <c r="E98" s="114">
        <f t="shared" si="8"/>
        <v>18.848432837419793</v>
      </c>
      <c r="F98" s="114">
        <f t="shared" si="9"/>
        <v>24.482297153072555</v>
      </c>
      <c r="G98" s="85">
        <f t="shared" si="10"/>
        <v>732.33347591628205</v>
      </c>
    </row>
    <row r="99" spans="1:7" x14ac:dyDescent="0.35">
      <c r="A99" s="113">
        <f t="shared" si="11"/>
        <v>48639</v>
      </c>
      <c r="B99" s="110">
        <f t="shared" si="12"/>
        <v>85</v>
      </c>
      <c r="C99" s="85">
        <f t="shared" si="13"/>
        <v>732.33347591628205</v>
      </c>
      <c r="D99" s="114">
        <f t="shared" si="7"/>
        <v>5.4925010693721115</v>
      </c>
      <c r="E99" s="114">
        <f t="shared" si="8"/>
        <v>18.98979608370044</v>
      </c>
      <c r="F99" s="114">
        <f t="shared" si="9"/>
        <v>24.482297153072551</v>
      </c>
      <c r="G99" s="85">
        <f t="shared" si="10"/>
        <v>713.34367983258164</v>
      </c>
    </row>
    <row r="100" spans="1:7" x14ac:dyDescent="0.35">
      <c r="A100" s="113">
        <f t="shared" si="11"/>
        <v>48670</v>
      </c>
      <c r="B100" s="110">
        <f t="shared" si="12"/>
        <v>86</v>
      </c>
      <c r="C100" s="85">
        <f t="shared" si="13"/>
        <v>713.34367983258164</v>
      </c>
      <c r="D100" s="114">
        <f t="shared" si="7"/>
        <v>5.3500775987443596</v>
      </c>
      <c r="E100" s="114">
        <f t="shared" si="8"/>
        <v>19.132219554328195</v>
      </c>
      <c r="F100" s="114">
        <f t="shared" si="9"/>
        <v>24.482297153072555</v>
      </c>
      <c r="G100" s="85">
        <f t="shared" si="10"/>
        <v>694.21146027825341</v>
      </c>
    </row>
    <row r="101" spans="1:7" x14ac:dyDescent="0.35">
      <c r="A101" s="113">
        <f t="shared" si="11"/>
        <v>48700</v>
      </c>
      <c r="B101" s="110">
        <f t="shared" si="12"/>
        <v>87</v>
      </c>
      <c r="C101" s="85">
        <f t="shared" si="13"/>
        <v>694.21146027825341</v>
      </c>
      <c r="D101" s="114">
        <f t="shared" si="7"/>
        <v>5.2065859520868978</v>
      </c>
      <c r="E101" s="114">
        <f t="shared" si="8"/>
        <v>19.275711200985654</v>
      </c>
      <c r="F101" s="114">
        <f t="shared" si="9"/>
        <v>24.482297153072551</v>
      </c>
      <c r="G101" s="85">
        <f t="shared" si="10"/>
        <v>674.9357490772677</v>
      </c>
    </row>
    <row r="102" spans="1:7" x14ac:dyDescent="0.35">
      <c r="A102" s="113">
        <f t="shared" si="11"/>
        <v>48731</v>
      </c>
      <c r="B102" s="110">
        <f t="shared" si="12"/>
        <v>88</v>
      </c>
      <c r="C102" s="85">
        <f t="shared" si="13"/>
        <v>674.9357490772677</v>
      </c>
      <c r="D102" s="114">
        <f t="shared" si="7"/>
        <v>5.0620181180795054</v>
      </c>
      <c r="E102" s="114">
        <f t="shared" si="8"/>
        <v>19.420279034993051</v>
      </c>
      <c r="F102" s="114">
        <f t="shared" si="9"/>
        <v>24.482297153072558</v>
      </c>
      <c r="G102" s="85">
        <f t="shared" si="10"/>
        <v>655.51547004227461</v>
      </c>
    </row>
    <row r="103" spans="1:7" x14ac:dyDescent="0.35">
      <c r="A103" s="113">
        <f t="shared" si="11"/>
        <v>48761</v>
      </c>
      <c r="B103" s="110">
        <f t="shared" si="12"/>
        <v>89</v>
      </c>
      <c r="C103" s="85">
        <f t="shared" si="13"/>
        <v>655.51547004227461</v>
      </c>
      <c r="D103" s="114">
        <f t="shared" si="7"/>
        <v>4.9163660253170578</v>
      </c>
      <c r="E103" s="114">
        <f t="shared" si="8"/>
        <v>19.565931127755494</v>
      </c>
      <c r="F103" s="114">
        <f t="shared" si="9"/>
        <v>24.482297153072551</v>
      </c>
      <c r="G103" s="85">
        <f t="shared" si="10"/>
        <v>635.94953891451917</v>
      </c>
    </row>
    <row r="104" spans="1:7" x14ac:dyDescent="0.35">
      <c r="A104" s="113">
        <f t="shared" si="11"/>
        <v>48792</v>
      </c>
      <c r="B104" s="110">
        <f t="shared" si="12"/>
        <v>90</v>
      </c>
      <c r="C104" s="85">
        <f t="shared" si="13"/>
        <v>635.94953891451917</v>
      </c>
      <c r="D104" s="114">
        <f t="shared" si="7"/>
        <v>4.769621541858891</v>
      </c>
      <c r="E104" s="114">
        <f t="shared" si="8"/>
        <v>19.712675611213665</v>
      </c>
      <c r="F104" s="114">
        <f t="shared" si="9"/>
        <v>24.482297153072558</v>
      </c>
      <c r="G104" s="85">
        <f t="shared" si="10"/>
        <v>616.23686330330554</v>
      </c>
    </row>
    <row r="105" spans="1:7" x14ac:dyDescent="0.35">
      <c r="A105" s="113">
        <f t="shared" si="11"/>
        <v>48823</v>
      </c>
      <c r="B105" s="110">
        <f t="shared" si="12"/>
        <v>91</v>
      </c>
      <c r="C105" s="85">
        <f t="shared" si="13"/>
        <v>616.23686330330554</v>
      </c>
      <c r="D105" s="114">
        <f t="shared" si="7"/>
        <v>4.6217764747747889</v>
      </c>
      <c r="E105" s="114">
        <f t="shared" si="8"/>
        <v>19.860520678297764</v>
      </c>
      <c r="F105" s="114">
        <f t="shared" si="9"/>
        <v>24.482297153072551</v>
      </c>
      <c r="G105" s="85">
        <f t="shared" si="10"/>
        <v>596.37634262500774</v>
      </c>
    </row>
    <row r="106" spans="1:7" x14ac:dyDescent="0.35">
      <c r="A106" s="113">
        <f t="shared" si="11"/>
        <v>48853</v>
      </c>
      <c r="B106" s="110">
        <f t="shared" si="12"/>
        <v>92</v>
      </c>
      <c r="C106" s="85">
        <f t="shared" si="13"/>
        <v>596.37634262500774</v>
      </c>
      <c r="D106" s="114">
        <f t="shared" si="7"/>
        <v>4.4728225696875548</v>
      </c>
      <c r="E106" s="114">
        <f t="shared" si="8"/>
        <v>20.009474583385</v>
      </c>
      <c r="F106" s="114">
        <f t="shared" si="9"/>
        <v>24.482297153072555</v>
      </c>
      <c r="G106" s="85">
        <f t="shared" si="10"/>
        <v>576.36686804162275</v>
      </c>
    </row>
    <row r="107" spans="1:7" x14ac:dyDescent="0.35">
      <c r="A107" s="113">
        <f t="shared" si="11"/>
        <v>48884</v>
      </c>
      <c r="B107" s="110">
        <f t="shared" si="12"/>
        <v>93</v>
      </c>
      <c r="C107" s="85">
        <f t="shared" si="13"/>
        <v>576.36686804162275</v>
      </c>
      <c r="D107" s="114">
        <f t="shared" si="7"/>
        <v>4.3227515103121679</v>
      </c>
      <c r="E107" s="114">
        <f t="shared" si="8"/>
        <v>20.159545642760389</v>
      </c>
      <c r="F107" s="114">
        <f t="shared" si="9"/>
        <v>24.482297153072558</v>
      </c>
      <c r="G107" s="85">
        <f t="shared" si="10"/>
        <v>556.2073223988624</v>
      </c>
    </row>
    <row r="108" spans="1:7" x14ac:dyDescent="0.35">
      <c r="A108" s="113">
        <f t="shared" si="11"/>
        <v>48914</v>
      </c>
      <c r="B108" s="110">
        <f t="shared" si="12"/>
        <v>94</v>
      </c>
      <c r="C108" s="85">
        <f t="shared" si="13"/>
        <v>556.2073223988624</v>
      </c>
      <c r="D108" s="114">
        <f t="shared" si="7"/>
        <v>4.1715549179914646</v>
      </c>
      <c r="E108" s="114">
        <f t="shared" si="8"/>
        <v>20.310742235081086</v>
      </c>
      <c r="F108" s="114">
        <f t="shared" si="9"/>
        <v>24.482297153072551</v>
      </c>
      <c r="G108" s="85">
        <f t="shared" si="10"/>
        <v>535.89658016378132</v>
      </c>
    </row>
    <row r="109" spans="1:7" x14ac:dyDescent="0.35">
      <c r="A109" s="113">
        <f t="shared" si="11"/>
        <v>48945</v>
      </c>
      <c r="B109" s="110">
        <f t="shared" si="12"/>
        <v>95</v>
      </c>
      <c r="C109" s="85">
        <f t="shared" si="13"/>
        <v>535.89658016378132</v>
      </c>
      <c r="D109" s="114">
        <f t="shared" si="7"/>
        <v>4.0192243512283561</v>
      </c>
      <c r="E109" s="114">
        <f t="shared" si="8"/>
        <v>20.463072801844195</v>
      </c>
      <c r="F109" s="114">
        <f t="shared" si="9"/>
        <v>24.482297153072551</v>
      </c>
      <c r="G109" s="85">
        <f t="shared" si="10"/>
        <v>515.43350736193713</v>
      </c>
    </row>
    <row r="110" spans="1:7" x14ac:dyDescent="0.35">
      <c r="A110" s="113">
        <f t="shared" si="11"/>
        <v>48976</v>
      </c>
      <c r="B110" s="110">
        <f t="shared" si="12"/>
        <v>96</v>
      </c>
      <c r="C110" s="85">
        <f t="shared" si="13"/>
        <v>515.43350736193713</v>
      </c>
      <c r="D110" s="114">
        <f t="shared" si="7"/>
        <v>3.8657513052145251</v>
      </c>
      <c r="E110" s="114">
        <f t="shared" si="8"/>
        <v>20.616545847858028</v>
      </c>
      <c r="F110" s="114">
        <f t="shared" si="9"/>
        <v>24.482297153072551</v>
      </c>
      <c r="G110" s="85">
        <f t="shared" si="10"/>
        <v>494.81696151407908</v>
      </c>
    </row>
    <row r="111" spans="1:7" x14ac:dyDescent="0.35">
      <c r="A111" s="113">
        <f t="shared" si="11"/>
        <v>49004</v>
      </c>
      <c r="B111" s="110">
        <f t="shared" si="12"/>
        <v>97</v>
      </c>
      <c r="C111" s="85">
        <f t="shared" si="13"/>
        <v>494.81696151407908</v>
      </c>
      <c r="D111" s="114">
        <f t="shared" si="7"/>
        <v>3.7111272113555902</v>
      </c>
      <c r="E111" s="114">
        <f t="shared" si="8"/>
        <v>20.771169941716963</v>
      </c>
      <c r="F111" s="114">
        <f t="shared" si="9"/>
        <v>24.482297153072551</v>
      </c>
      <c r="G111" s="85">
        <f t="shared" si="10"/>
        <v>474.04579157236213</v>
      </c>
    </row>
    <row r="112" spans="1:7" x14ac:dyDescent="0.35">
      <c r="A112" s="113">
        <f t="shared" si="11"/>
        <v>49035</v>
      </c>
      <c r="B112" s="110">
        <f t="shared" si="12"/>
        <v>98</v>
      </c>
      <c r="C112" s="85">
        <f t="shared" si="13"/>
        <v>474.04579157236213</v>
      </c>
      <c r="D112" s="114">
        <f t="shared" si="7"/>
        <v>3.5553434367927124</v>
      </c>
      <c r="E112" s="114">
        <f t="shared" si="8"/>
        <v>20.92695371627984</v>
      </c>
      <c r="F112" s="114">
        <f t="shared" si="9"/>
        <v>24.482297153072551</v>
      </c>
      <c r="G112" s="85">
        <f t="shared" si="10"/>
        <v>453.11883785608228</v>
      </c>
    </row>
    <row r="113" spans="1:7" x14ac:dyDescent="0.35">
      <c r="A113" s="113">
        <f t="shared" si="11"/>
        <v>49065</v>
      </c>
      <c r="B113" s="110">
        <f t="shared" si="12"/>
        <v>99</v>
      </c>
      <c r="C113" s="85">
        <f t="shared" si="13"/>
        <v>453.11883785608228</v>
      </c>
      <c r="D113" s="114">
        <f t="shared" si="7"/>
        <v>3.3983912839206134</v>
      </c>
      <c r="E113" s="114">
        <f t="shared" si="8"/>
        <v>21.083905869151941</v>
      </c>
      <c r="F113" s="114">
        <f t="shared" si="9"/>
        <v>24.482297153072555</v>
      </c>
      <c r="G113" s="85">
        <f t="shared" si="10"/>
        <v>432.03493198693036</v>
      </c>
    </row>
    <row r="114" spans="1:7" x14ac:dyDescent="0.35">
      <c r="A114" s="113">
        <f t="shared" si="11"/>
        <v>49096</v>
      </c>
      <c r="B114" s="110">
        <f t="shared" si="12"/>
        <v>100</v>
      </c>
      <c r="C114" s="85">
        <f t="shared" si="13"/>
        <v>432.03493198693036</v>
      </c>
      <c r="D114" s="114">
        <f t="shared" si="7"/>
        <v>3.2402619899019744</v>
      </c>
      <c r="E114" s="114">
        <f t="shared" si="8"/>
        <v>21.242035163170581</v>
      </c>
      <c r="F114" s="114">
        <f t="shared" si="9"/>
        <v>24.482297153072555</v>
      </c>
      <c r="G114" s="85">
        <f t="shared" si="10"/>
        <v>410.7928968237598</v>
      </c>
    </row>
    <row r="115" spans="1:7" x14ac:dyDescent="0.35">
      <c r="A115" s="113">
        <f t="shared" si="11"/>
        <v>49126</v>
      </c>
      <c r="B115" s="110">
        <f t="shared" si="12"/>
        <v>101</v>
      </c>
      <c r="C115" s="85">
        <f t="shared" si="13"/>
        <v>410.7928968237598</v>
      </c>
      <c r="D115" s="114">
        <f t="shared" si="7"/>
        <v>3.0809467261781944</v>
      </c>
      <c r="E115" s="114">
        <f t="shared" si="8"/>
        <v>21.401350426894361</v>
      </c>
      <c r="F115" s="114">
        <f t="shared" si="9"/>
        <v>24.482297153072555</v>
      </c>
      <c r="G115" s="85">
        <f t="shared" si="10"/>
        <v>389.39154639686546</v>
      </c>
    </row>
    <row r="116" spans="1:7" x14ac:dyDescent="0.35">
      <c r="A116" s="113">
        <f t="shared" si="11"/>
        <v>49157</v>
      </c>
      <c r="B116" s="110">
        <f t="shared" si="12"/>
        <v>102</v>
      </c>
      <c r="C116" s="85">
        <f t="shared" si="13"/>
        <v>389.39154639686546</v>
      </c>
      <c r="D116" s="114">
        <f t="shared" si="7"/>
        <v>2.920436597976487</v>
      </c>
      <c r="E116" s="114">
        <f t="shared" si="8"/>
        <v>21.561860555096068</v>
      </c>
      <c r="F116" s="114">
        <f t="shared" si="9"/>
        <v>24.482297153072555</v>
      </c>
      <c r="G116" s="85">
        <f t="shared" si="10"/>
        <v>367.82968584176939</v>
      </c>
    </row>
    <row r="117" spans="1:7" x14ac:dyDescent="0.35">
      <c r="A117" s="113">
        <f t="shared" si="11"/>
        <v>49188</v>
      </c>
      <c r="B117" s="110">
        <f t="shared" si="12"/>
        <v>103</v>
      </c>
      <c r="C117" s="85">
        <f t="shared" si="13"/>
        <v>367.82968584176939</v>
      </c>
      <c r="D117" s="114">
        <f t="shared" si="7"/>
        <v>2.7587226438132668</v>
      </c>
      <c r="E117" s="114">
        <f t="shared" si="8"/>
        <v>21.723574509259286</v>
      </c>
      <c r="F117" s="114">
        <f t="shared" si="9"/>
        <v>24.482297153072555</v>
      </c>
      <c r="G117" s="85">
        <f t="shared" si="10"/>
        <v>346.10611133251012</v>
      </c>
    </row>
    <row r="118" spans="1:7" x14ac:dyDescent="0.35">
      <c r="A118" s="113">
        <f t="shared" si="11"/>
        <v>49218</v>
      </c>
      <c r="B118" s="110">
        <f t="shared" si="12"/>
        <v>104</v>
      </c>
      <c r="C118" s="85">
        <f t="shared" si="13"/>
        <v>346.10611133251012</v>
      </c>
      <c r="D118" s="114">
        <f t="shared" si="7"/>
        <v>2.5957958349938224</v>
      </c>
      <c r="E118" s="114">
        <f t="shared" si="8"/>
        <v>21.886501318078732</v>
      </c>
      <c r="F118" s="114">
        <f t="shared" si="9"/>
        <v>24.482297153072555</v>
      </c>
      <c r="G118" s="85">
        <f t="shared" si="10"/>
        <v>324.2196100144314</v>
      </c>
    </row>
    <row r="119" spans="1:7" x14ac:dyDescent="0.35">
      <c r="A119" s="113">
        <f t="shared" si="11"/>
        <v>49249</v>
      </c>
      <c r="B119" s="110">
        <f t="shared" si="12"/>
        <v>105</v>
      </c>
      <c r="C119" s="85">
        <f t="shared" si="13"/>
        <v>324.2196100144314</v>
      </c>
      <c r="D119" s="114">
        <f t="shared" si="7"/>
        <v>2.4316470751082315</v>
      </c>
      <c r="E119" s="114">
        <f t="shared" si="8"/>
        <v>22.05065007796432</v>
      </c>
      <c r="F119" s="114">
        <f t="shared" si="9"/>
        <v>24.482297153072551</v>
      </c>
      <c r="G119" s="85">
        <f t="shared" si="10"/>
        <v>302.1689599364671</v>
      </c>
    </row>
    <row r="120" spans="1:7" x14ac:dyDescent="0.35">
      <c r="A120" s="113">
        <f t="shared" si="11"/>
        <v>49279</v>
      </c>
      <c r="B120" s="110">
        <f t="shared" si="12"/>
        <v>106</v>
      </c>
      <c r="C120" s="85">
        <f t="shared" si="13"/>
        <v>302.1689599364671</v>
      </c>
      <c r="D120" s="114">
        <f t="shared" si="7"/>
        <v>2.2662671995235</v>
      </c>
      <c r="E120" s="114">
        <f t="shared" si="8"/>
        <v>22.216029953549054</v>
      </c>
      <c r="F120" s="114">
        <f t="shared" si="9"/>
        <v>24.482297153072555</v>
      </c>
      <c r="G120" s="85">
        <f t="shared" si="10"/>
        <v>279.95292998291802</v>
      </c>
    </row>
    <row r="121" spans="1:7" x14ac:dyDescent="0.35">
      <c r="A121" s="113">
        <f t="shared" si="11"/>
        <v>49310</v>
      </c>
      <c r="B121" s="110">
        <f t="shared" si="12"/>
        <v>107</v>
      </c>
      <c r="C121" s="85">
        <f t="shared" si="13"/>
        <v>279.95292998291802</v>
      </c>
      <c r="D121" s="114">
        <f t="shared" si="7"/>
        <v>2.0996469748718818</v>
      </c>
      <c r="E121" s="114">
        <f t="shared" si="8"/>
        <v>22.382650178200674</v>
      </c>
      <c r="F121" s="114">
        <f t="shared" si="9"/>
        <v>24.482297153072555</v>
      </c>
      <c r="G121" s="85">
        <f t="shared" si="10"/>
        <v>257.57027980471736</v>
      </c>
    </row>
    <row r="122" spans="1:7" x14ac:dyDescent="0.35">
      <c r="A122" s="113">
        <f t="shared" si="11"/>
        <v>49341</v>
      </c>
      <c r="B122" s="110">
        <f t="shared" si="12"/>
        <v>108</v>
      </c>
      <c r="C122" s="85">
        <f t="shared" si="13"/>
        <v>257.57027980471736</v>
      </c>
      <c r="D122" s="114">
        <f t="shared" si="7"/>
        <v>1.9317770985353764</v>
      </c>
      <c r="E122" s="114">
        <f t="shared" si="8"/>
        <v>22.550520054537177</v>
      </c>
      <c r="F122" s="114">
        <f t="shared" si="9"/>
        <v>24.482297153072555</v>
      </c>
      <c r="G122" s="85">
        <f t="shared" si="10"/>
        <v>235.01975975018019</v>
      </c>
    </row>
    <row r="123" spans="1:7" x14ac:dyDescent="0.35">
      <c r="A123" s="113">
        <f t="shared" si="11"/>
        <v>49369</v>
      </c>
      <c r="B123" s="110">
        <f t="shared" si="12"/>
        <v>109</v>
      </c>
      <c r="C123" s="85">
        <f t="shared" si="13"/>
        <v>235.01975975018019</v>
      </c>
      <c r="D123" s="114">
        <f t="shared" si="7"/>
        <v>1.7626481981263473</v>
      </c>
      <c r="E123" s="114">
        <f t="shared" si="8"/>
        <v>22.719648954946205</v>
      </c>
      <c r="F123" s="114">
        <f t="shared" si="9"/>
        <v>24.482297153072551</v>
      </c>
      <c r="G123" s="85">
        <f t="shared" si="10"/>
        <v>212.30011079523399</v>
      </c>
    </row>
    <row r="124" spans="1:7" x14ac:dyDescent="0.35">
      <c r="A124" s="113">
        <f t="shared" si="11"/>
        <v>49400</v>
      </c>
      <c r="B124" s="110">
        <f t="shared" si="12"/>
        <v>110</v>
      </c>
      <c r="C124" s="85">
        <f t="shared" si="13"/>
        <v>212.30011079523399</v>
      </c>
      <c r="D124" s="114">
        <f t="shared" si="7"/>
        <v>1.5922508309642509</v>
      </c>
      <c r="E124" s="114">
        <f t="shared" si="8"/>
        <v>22.890046322108304</v>
      </c>
      <c r="F124" s="114">
        <f t="shared" si="9"/>
        <v>24.482297153072555</v>
      </c>
      <c r="G124" s="85">
        <f t="shared" si="10"/>
        <v>189.41006447312569</v>
      </c>
    </row>
    <row r="125" spans="1:7" x14ac:dyDescent="0.35">
      <c r="A125" s="113">
        <f t="shared" si="11"/>
        <v>49430</v>
      </c>
      <c r="B125" s="110">
        <f t="shared" si="12"/>
        <v>111</v>
      </c>
      <c r="C125" s="85">
        <f t="shared" si="13"/>
        <v>189.41006447312569</v>
      </c>
      <c r="D125" s="114">
        <f t="shared" si="7"/>
        <v>1.4205754835484388</v>
      </c>
      <c r="E125" s="114">
        <f t="shared" si="8"/>
        <v>23.061721669524115</v>
      </c>
      <c r="F125" s="114">
        <f t="shared" si="9"/>
        <v>24.482297153072555</v>
      </c>
      <c r="G125" s="85">
        <f t="shared" si="10"/>
        <v>166.34834280360158</v>
      </c>
    </row>
    <row r="126" spans="1:7" x14ac:dyDescent="0.35">
      <c r="A126" s="113">
        <f t="shared" si="11"/>
        <v>49461</v>
      </c>
      <c r="B126" s="110">
        <f t="shared" si="12"/>
        <v>112</v>
      </c>
      <c r="C126" s="85">
        <f t="shared" si="13"/>
        <v>166.34834280360158</v>
      </c>
      <c r="D126" s="114">
        <f t="shared" si="7"/>
        <v>1.2476125710270078</v>
      </c>
      <c r="E126" s="114">
        <f t="shared" si="8"/>
        <v>23.234684582045546</v>
      </c>
      <c r="F126" s="114">
        <f t="shared" si="9"/>
        <v>24.482297153072555</v>
      </c>
      <c r="G126" s="85">
        <f t="shared" si="10"/>
        <v>143.11365822155602</v>
      </c>
    </row>
    <row r="127" spans="1:7" x14ac:dyDescent="0.35">
      <c r="A127" s="113">
        <f t="shared" si="11"/>
        <v>49491</v>
      </c>
      <c r="B127" s="110">
        <f t="shared" si="12"/>
        <v>113</v>
      </c>
      <c r="C127" s="85">
        <f t="shared" si="13"/>
        <v>143.11365822155602</v>
      </c>
      <c r="D127" s="114">
        <f t="shared" si="7"/>
        <v>1.073352436661666</v>
      </c>
      <c r="E127" s="114">
        <f t="shared" si="8"/>
        <v>23.40894471641089</v>
      </c>
      <c r="F127" s="114">
        <f t="shared" si="9"/>
        <v>24.482297153072555</v>
      </c>
      <c r="G127" s="85">
        <f t="shared" si="10"/>
        <v>119.70471350514514</v>
      </c>
    </row>
    <row r="128" spans="1:7" x14ac:dyDescent="0.35">
      <c r="A128" s="113">
        <f t="shared" si="11"/>
        <v>49522</v>
      </c>
      <c r="B128" s="110">
        <f t="shared" si="12"/>
        <v>114</v>
      </c>
      <c r="C128" s="85">
        <f t="shared" si="13"/>
        <v>119.70471350514514</v>
      </c>
      <c r="D128" s="114">
        <f t="shared" si="7"/>
        <v>0.8977853512885845</v>
      </c>
      <c r="E128" s="114">
        <f t="shared" si="8"/>
        <v>23.584511801783972</v>
      </c>
      <c r="F128" s="114">
        <f t="shared" si="9"/>
        <v>24.482297153072555</v>
      </c>
      <c r="G128" s="85">
        <f t="shared" si="10"/>
        <v>96.120201703361161</v>
      </c>
    </row>
    <row r="129" spans="1:7" x14ac:dyDescent="0.35">
      <c r="A129" s="113">
        <f t="shared" si="11"/>
        <v>49553</v>
      </c>
      <c r="B129" s="110">
        <f t="shared" si="12"/>
        <v>115</v>
      </c>
      <c r="C129" s="85">
        <f t="shared" si="13"/>
        <v>96.120201703361161</v>
      </c>
      <c r="D129" s="114">
        <f t="shared" si="7"/>
        <v>0.72090151277520487</v>
      </c>
      <c r="E129" s="114">
        <f t="shared" si="8"/>
        <v>23.761395640297348</v>
      </c>
      <c r="F129" s="114">
        <f t="shared" si="9"/>
        <v>24.482297153072551</v>
      </c>
      <c r="G129" s="85">
        <f t="shared" si="10"/>
        <v>72.35880606306381</v>
      </c>
    </row>
    <row r="130" spans="1:7" x14ac:dyDescent="0.35">
      <c r="A130" s="113">
        <f t="shared" si="11"/>
        <v>49583</v>
      </c>
      <c r="B130" s="110">
        <f t="shared" si="12"/>
        <v>116</v>
      </c>
      <c r="C130" s="85">
        <f t="shared" si="13"/>
        <v>72.35880606306381</v>
      </c>
      <c r="D130" s="114">
        <f t="shared" si="7"/>
        <v>0.54269104547297464</v>
      </c>
      <c r="E130" s="114">
        <f t="shared" si="8"/>
        <v>23.93960610759958</v>
      </c>
      <c r="F130" s="114">
        <f t="shared" si="9"/>
        <v>24.482297153072555</v>
      </c>
      <c r="G130" s="85">
        <f t="shared" si="10"/>
        <v>48.419199955464229</v>
      </c>
    </row>
    <row r="131" spans="1:7" x14ac:dyDescent="0.35">
      <c r="A131" s="113">
        <f t="shared" si="11"/>
        <v>49614</v>
      </c>
      <c r="B131" s="110">
        <f t="shared" si="12"/>
        <v>117</v>
      </c>
      <c r="C131" s="85">
        <f t="shared" si="13"/>
        <v>48.419199955464229</v>
      </c>
      <c r="D131" s="114">
        <f t="shared" si="7"/>
        <v>0.36314399966597777</v>
      </c>
      <c r="E131" s="114">
        <f t="shared" si="8"/>
        <v>24.119153153406575</v>
      </c>
      <c r="F131" s="114">
        <f t="shared" si="9"/>
        <v>24.482297153072555</v>
      </c>
      <c r="G131" s="85">
        <f t="shared" si="10"/>
        <v>24.300046802057654</v>
      </c>
    </row>
    <row r="132" spans="1:7" x14ac:dyDescent="0.35">
      <c r="A132" s="113">
        <f t="shared" si="11"/>
        <v>49644</v>
      </c>
      <c r="B132" s="110">
        <f t="shared" si="12"/>
        <v>118</v>
      </c>
      <c r="C132" s="85">
        <f t="shared" si="13"/>
        <v>24.300046802057654</v>
      </c>
      <c r="D132" s="114">
        <f t="shared" si="7"/>
        <v>0.18225035101542847</v>
      </c>
      <c r="E132" s="114">
        <f t="shared" si="8"/>
        <v>24.300046802057128</v>
      </c>
      <c r="F132" s="114">
        <f t="shared" si="9"/>
        <v>24.482297153072558</v>
      </c>
      <c r="G132" s="85">
        <f t="shared" si="10"/>
        <v>5.2580162446247414E-13</v>
      </c>
    </row>
    <row r="133" spans="1:7" x14ac:dyDescent="0.35">
      <c r="A133" s="113" t="str">
        <f t="shared" si="11"/>
        <v/>
      </c>
      <c r="B133" s="110" t="str">
        <f t="shared" si="12"/>
        <v/>
      </c>
      <c r="C133" s="85" t="str">
        <f t="shared" si="13"/>
        <v/>
      </c>
      <c r="D133" s="114" t="str">
        <f t="shared" si="7"/>
        <v/>
      </c>
      <c r="E133" s="114" t="str">
        <f t="shared" si="8"/>
        <v/>
      </c>
      <c r="F133" s="114" t="str">
        <f t="shared" si="9"/>
        <v/>
      </c>
      <c r="G133" s="85" t="str">
        <f t="shared" si="10"/>
        <v/>
      </c>
    </row>
    <row r="134" spans="1:7" x14ac:dyDescent="0.35">
      <c r="A134" s="113" t="str">
        <f t="shared" si="11"/>
        <v/>
      </c>
      <c r="B134" s="110" t="str">
        <f t="shared" si="12"/>
        <v/>
      </c>
      <c r="C134" s="85" t="str">
        <f t="shared" si="13"/>
        <v/>
      </c>
      <c r="D134" s="114" t="str">
        <f t="shared" si="7"/>
        <v/>
      </c>
      <c r="E134" s="114" t="str">
        <f t="shared" si="8"/>
        <v/>
      </c>
      <c r="F134" s="114" t="str">
        <f t="shared" si="9"/>
        <v/>
      </c>
      <c r="G134" s="85" t="str">
        <f t="shared" si="10"/>
        <v/>
      </c>
    </row>
    <row r="135" spans="1:7" x14ac:dyDescent="0.35">
      <c r="A135" s="113" t="str">
        <f t="shared" si="11"/>
        <v/>
      </c>
      <c r="B135" s="110" t="str">
        <f t="shared" si="12"/>
        <v/>
      </c>
      <c r="C135" s="85" t="str">
        <f t="shared" si="13"/>
        <v/>
      </c>
      <c r="D135" s="114" t="str">
        <f t="shared" si="7"/>
        <v/>
      </c>
      <c r="E135" s="114" t="str">
        <f t="shared" si="8"/>
        <v/>
      </c>
      <c r="F135" s="114" t="str">
        <f t="shared" si="9"/>
        <v/>
      </c>
      <c r="G135" s="85" t="str">
        <f t="shared" si="10"/>
        <v/>
      </c>
    </row>
    <row r="136" spans="1:7" x14ac:dyDescent="0.35">
      <c r="A136" s="113" t="str">
        <f t="shared" si="11"/>
        <v/>
      </c>
      <c r="B136" s="110" t="str">
        <f t="shared" si="12"/>
        <v/>
      </c>
      <c r="C136" s="85" t="str">
        <f t="shared" si="13"/>
        <v/>
      </c>
      <c r="D136" s="114" t="str">
        <f t="shared" si="7"/>
        <v/>
      </c>
      <c r="E136" s="114" t="str">
        <f t="shared" si="8"/>
        <v/>
      </c>
      <c r="F136" s="114" t="str">
        <f t="shared" si="9"/>
        <v/>
      </c>
      <c r="G136" s="85" t="str">
        <f t="shared" si="10"/>
        <v/>
      </c>
    </row>
    <row r="137" spans="1:7" x14ac:dyDescent="0.35">
      <c r="A137" s="113" t="str">
        <f t="shared" si="11"/>
        <v/>
      </c>
      <c r="B137" s="110" t="str">
        <f t="shared" si="12"/>
        <v/>
      </c>
      <c r="C137" s="85" t="str">
        <f t="shared" si="13"/>
        <v/>
      </c>
      <c r="D137" s="114" t="str">
        <f t="shared" si="7"/>
        <v/>
      </c>
      <c r="E137" s="114" t="str">
        <f t="shared" si="8"/>
        <v/>
      </c>
      <c r="F137" s="114" t="str">
        <f t="shared" si="9"/>
        <v/>
      </c>
      <c r="G137" s="85" t="str">
        <f t="shared" si="10"/>
        <v/>
      </c>
    </row>
    <row r="138" spans="1:7" x14ac:dyDescent="0.35">
      <c r="A138" s="113" t="str">
        <f t="shared" si="11"/>
        <v/>
      </c>
      <c r="B138" s="110" t="str">
        <f t="shared" si="12"/>
        <v/>
      </c>
      <c r="C138" s="85" t="str">
        <f t="shared" si="13"/>
        <v/>
      </c>
      <c r="D138" s="114" t="str">
        <f t="shared" si="7"/>
        <v/>
      </c>
      <c r="E138" s="114" t="str">
        <f t="shared" si="8"/>
        <v/>
      </c>
      <c r="F138" s="114" t="str">
        <f t="shared" si="9"/>
        <v/>
      </c>
      <c r="G138" s="85" t="str">
        <f t="shared" si="10"/>
        <v/>
      </c>
    </row>
    <row r="139" spans="1:7" x14ac:dyDescent="0.35">
      <c r="A139" s="113" t="str">
        <f t="shared" si="11"/>
        <v/>
      </c>
      <c r="B139" s="110" t="str">
        <f t="shared" si="12"/>
        <v/>
      </c>
      <c r="C139" s="85" t="str">
        <f t="shared" si="13"/>
        <v/>
      </c>
      <c r="D139" s="114" t="str">
        <f t="shared" si="7"/>
        <v/>
      </c>
      <c r="E139" s="114" t="str">
        <f t="shared" si="8"/>
        <v/>
      </c>
      <c r="F139" s="114" t="str">
        <f t="shared" si="9"/>
        <v/>
      </c>
      <c r="G139" s="85" t="str">
        <f t="shared" si="10"/>
        <v/>
      </c>
    </row>
    <row r="140" spans="1:7" x14ac:dyDescent="0.35">
      <c r="A140" s="113" t="str">
        <f t="shared" si="11"/>
        <v/>
      </c>
      <c r="B140" s="110" t="str">
        <f t="shared" si="12"/>
        <v/>
      </c>
      <c r="C140" s="85" t="str">
        <f t="shared" si="13"/>
        <v/>
      </c>
      <c r="D140" s="114" t="str">
        <f t="shared" si="7"/>
        <v/>
      </c>
      <c r="E140" s="114" t="str">
        <f t="shared" si="8"/>
        <v/>
      </c>
      <c r="F140" s="114" t="str">
        <f t="shared" si="9"/>
        <v/>
      </c>
      <c r="G140" s="85" t="str">
        <f t="shared" si="10"/>
        <v/>
      </c>
    </row>
    <row r="141" spans="1:7" x14ac:dyDescent="0.35">
      <c r="A141" s="113" t="str">
        <f t="shared" si="11"/>
        <v/>
      </c>
      <c r="B141" s="110" t="str">
        <f t="shared" si="12"/>
        <v/>
      </c>
      <c r="C141" s="85" t="str">
        <f t="shared" si="13"/>
        <v/>
      </c>
      <c r="D141" s="114" t="str">
        <f t="shared" si="7"/>
        <v/>
      </c>
      <c r="E141" s="114" t="str">
        <f t="shared" si="8"/>
        <v/>
      </c>
      <c r="F141" s="114" t="str">
        <f t="shared" si="9"/>
        <v/>
      </c>
      <c r="G141" s="85" t="str">
        <f t="shared" si="10"/>
        <v/>
      </c>
    </row>
    <row r="142" spans="1:7" x14ac:dyDescent="0.35">
      <c r="A142" s="113" t="str">
        <f t="shared" si="11"/>
        <v/>
      </c>
      <c r="B142" s="110" t="str">
        <f t="shared" si="12"/>
        <v/>
      </c>
      <c r="C142" s="85" t="str">
        <f t="shared" si="13"/>
        <v/>
      </c>
      <c r="D142" s="114" t="str">
        <f t="shared" si="7"/>
        <v/>
      </c>
      <c r="E142" s="114" t="str">
        <f t="shared" si="8"/>
        <v/>
      </c>
      <c r="F142" s="114" t="str">
        <f t="shared" si="9"/>
        <v/>
      </c>
      <c r="G142" s="85" t="str">
        <f t="shared" si="10"/>
        <v/>
      </c>
    </row>
    <row r="143" spans="1:7" x14ac:dyDescent="0.35">
      <c r="A143" s="113" t="str">
        <f t="shared" si="11"/>
        <v/>
      </c>
      <c r="B143" s="110" t="str">
        <f t="shared" si="12"/>
        <v/>
      </c>
      <c r="C143" s="85" t="str">
        <f t="shared" si="13"/>
        <v/>
      </c>
      <c r="D143" s="114" t="str">
        <f t="shared" si="7"/>
        <v/>
      </c>
      <c r="E143" s="114" t="str">
        <f t="shared" si="8"/>
        <v/>
      </c>
      <c r="F143" s="114" t="str">
        <f t="shared" si="9"/>
        <v/>
      </c>
      <c r="G143" s="85" t="str">
        <f t="shared" si="10"/>
        <v/>
      </c>
    </row>
    <row r="144" spans="1:7" x14ac:dyDescent="0.35">
      <c r="A144" s="113" t="str">
        <f t="shared" si="11"/>
        <v/>
      </c>
      <c r="B144" s="110" t="str">
        <f t="shared" si="12"/>
        <v/>
      </c>
      <c r="C144" s="85" t="str">
        <f t="shared" si="13"/>
        <v/>
      </c>
      <c r="D144" s="114" t="str">
        <f t="shared" ref="D144:D207" si="14">IF(B144="","",IPMT(E$11/12,B144,E$7,-E$8,E$9,0))</f>
        <v/>
      </c>
      <c r="E144" s="114" t="str">
        <f t="shared" ref="E144:E207" si="15">IF(B144="","",PPMT(E$11/12,B144,E$7,-E$8,E$9,0))</f>
        <v/>
      </c>
      <c r="F144" s="114" t="str">
        <f t="shared" ref="F144:F207" si="16">IF(B144="","",SUM(D144:E144))</f>
        <v/>
      </c>
      <c r="G144" s="85" t="str">
        <f t="shared" ref="G144:G207" si="17">IF(B144="","",SUM(C144)-SUM(E144))</f>
        <v/>
      </c>
    </row>
    <row r="145" spans="1:7" x14ac:dyDescent="0.35">
      <c r="A145" s="113" t="str">
        <f t="shared" ref="A145:A208" si="18">IF(B145="","",EDATE(A144,1))</f>
        <v/>
      </c>
      <c r="B145" s="110" t="str">
        <f t="shared" ref="B145:B208" si="19">IF(B144="","",IF(SUM(B144)+1&lt;=$E$7,SUM(B144)+1,""))</f>
        <v/>
      </c>
      <c r="C145" s="85" t="str">
        <f t="shared" ref="C145:C208" si="20">IF(B145="","",G144)</f>
        <v/>
      </c>
      <c r="D145" s="114" t="str">
        <f t="shared" si="14"/>
        <v/>
      </c>
      <c r="E145" s="114" t="str">
        <f t="shared" si="15"/>
        <v/>
      </c>
      <c r="F145" s="114" t="str">
        <f t="shared" si="16"/>
        <v/>
      </c>
      <c r="G145" s="85" t="str">
        <f t="shared" si="17"/>
        <v/>
      </c>
    </row>
    <row r="146" spans="1:7" x14ac:dyDescent="0.35">
      <c r="A146" s="113" t="str">
        <f t="shared" si="18"/>
        <v/>
      </c>
      <c r="B146" s="110" t="str">
        <f t="shared" si="19"/>
        <v/>
      </c>
      <c r="C146" s="85" t="str">
        <f t="shared" si="20"/>
        <v/>
      </c>
      <c r="D146" s="114" t="str">
        <f t="shared" si="14"/>
        <v/>
      </c>
      <c r="E146" s="114" t="str">
        <f t="shared" si="15"/>
        <v/>
      </c>
      <c r="F146" s="114" t="str">
        <f t="shared" si="16"/>
        <v/>
      </c>
      <c r="G146" s="85" t="str">
        <f t="shared" si="17"/>
        <v/>
      </c>
    </row>
    <row r="147" spans="1:7" x14ac:dyDescent="0.35">
      <c r="A147" s="113" t="str">
        <f t="shared" si="18"/>
        <v/>
      </c>
      <c r="B147" s="110" t="str">
        <f t="shared" si="19"/>
        <v/>
      </c>
      <c r="C147" s="85" t="str">
        <f t="shared" si="20"/>
        <v/>
      </c>
      <c r="D147" s="114" t="str">
        <f t="shared" si="14"/>
        <v/>
      </c>
      <c r="E147" s="114" t="str">
        <f t="shared" si="15"/>
        <v/>
      </c>
      <c r="F147" s="114" t="str">
        <f t="shared" si="16"/>
        <v/>
      </c>
      <c r="G147" s="85" t="str">
        <f t="shared" si="17"/>
        <v/>
      </c>
    </row>
    <row r="148" spans="1:7" x14ac:dyDescent="0.35">
      <c r="A148" s="113" t="str">
        <f t="shared" si="18"/>
        <v/>
      </c>
      <c r="B148" s="110" t="str">
        <f t="shared" si="19"/>
        <v/>
      </c>
      <c r="C148" s="85" t="str">
        <f t="shared" si="20"/>
        <v/>
      </c>
      <c r="D148" s="114" t="str">
        <f t="shared" si="14"/>
        <v/>
      </c>
      <c r="E148" s="114" t="str">
        <f t="shared" si="15"/>
        <v/>
      </c>
      <c r="F148" s="114" t="str">
        <f t="shared" si="16"/>
        <v/>
      </c>
      <c r="G148" s="85" t="str">
        <f t="shared" si="17"/>
        <v/>
      </c>
    </row>
    <row r="149" spans="1:7" x14ac:dyDescent="0.35">
      <c r="A149" s="113" t="str">
        <f t="shared" si="18"/>
        <v/>
      </c>
      <c r="B149" s="110" t="str">
        <f t="shared" si="19"/>
        <v/>
      </c>
      <c r="C149" s="85" t="str">
        <f t="shared" si="20"/>
        <v/>
      </c>
      <c r="D149" s="114" t="str">
        <f t="shared" si="14"/>
        <v/>
      </c>
      <c r="E149" s="114" t="str">
        <f t="shared" si="15"/>
        <v/>
      </c>
      <c r="F149" s="114" t="str">
        <f t="shared" si="16"/>
        <v/>
      </c>
      <c r="G149" s="85" t="str">
        <f t="shared" si="17"/>
        <v/>
      </c>
    </row>
    <row r="150" spans="1:7" x14ac:dyDescent="0.35">
      <c r="A150" s="113" t="str">
        <f t="shared" si="18"/>
        <v/>
      </c>
      <c r="B150" s="110" t="str">
        <f t="shared" si="19"/>
        <v/>
      </c>
      <c r="C150" s="85" t="str">
        <f t="shared" si="20"/>
        <v/>
      </c>
      <c r="D150" s="114" t="str">
        <f t="shared" si="14"/>
        <v/>
      </c>
      <c r="E150" s="114" t="str">
        <f t="shared" si="15"/>
        <v/>
      </c>
      <c r="F150" s="114" t="str">
        <f t="shared" si="16"/>
        <v/>
      </c>
      <c r="G150" s="85" t="str">
        <f t="shared" si="17"/>
        <v/>
      </c>
    </row>
    <row r="151" spans="1:7" x14ac:dyDescent="0.35">
      <c r="A151" s="113" t="str">
        <f t="shared" si="18"/>
        <v/>
      </c>
      <c r="B151" s="110" t="str">
        <f t="shared" si="19"/>
        <v/>
      </c>
      <c r="C151" s="85" t="str">
        <f t="shared" si="20"/>
        <v/>
      </c>
      <c r="D151" s="114" t="str">
        <f t="shared" si="14"/>
        <v/>
      </c>
      <c r="E151" s="114" t="str">
        <f t="shared" si="15"/>
        <v/>
      </c>
      <c r="F151" s="114" t="str">
        <f t="shared" si="16"/>
        <v/>
      </c>
      <c r="G151" s="85" t="str">
        <f t="shared" si="17"/>
        <v/>
      </c>
    </row>
    <row r="152" spans="1:7" x14ac:dyDescent="0.35">
      <c r="A152" s="113" t="str">
        <f t="shared" si="18"/>
        <v/>
      </c>
      <c r="B152" s="110" t="str">
        <f t="shared" si="19"/>
        <v/>
      </c>
      <c r="C152" s="85" t="str">
        <f t="shared" si="20"/>
        <v/>
      </c>
      <c r="D152" s="114" t="str">
        <f t="shared" si="14"/>
        <v/>
      </c>
      <c r="E152" s="114" t="str">
        <f t="shared" si="15"/>
        <v/>
      </c>
      <c r="F152" s="114" t="str">
        <f t="shared" si="16"/>
        <v/>
      </c>
      <c r="G152" s="85" t="str">
        <f t="shared" si="17"/>
        <v/>
      </c>
    </row>
    <row r="153" spans="1:7" x14ac:dyDescent="0.35">
      <c r="A153" s="113" t="str">
        <f t="shared" si="18"/>
        <v/>
      </c>
      <c r="B153" s="110" t="str">
        <f t="shared" si="19"/>
        <v/>
      </c>
      <c r="C153" s="85" t="str">
        <f t="shared" si="20"/>
        <v/>
      </c>
      <c r="D153" s="114" t="str">
        <f t="shared" si="14"/>
        <v/>
      </c>
      <c r="E153" s="114" t="str">
        <f t="shared" si="15"/>
        <v/>
      </c>
      <c r="F153" s="114" t="str">
        <f t="shared" si="16"/>
        <v/>
      </c>
      <c r="G153" s="85" t="str">
        <f t="shared" si="17"/>
        <v/>
      </c>
    </row>
    <row r="154" spans="1:7" x14ac:dyDescent="0.35">
      <c r="A154" s="113" t="str">
        <f t="shared" si="18"/>
        <v/>
      </c>
      <c r="B154" s="110" t="str">
        <f t="shared" si="19"/>
        <v/>
      </c>
      <c r="C154" s="85" t="str">
        <f t="shared" si="20"/>
        <v/>
      </c>
      <c r="D154" s="114" t="str">
        <f t="shared" si="14"/>
        <v/>
      </c>
      <c r="E154" s="114" t="str">
        <f t="shared" si="15"/>
        <v/>
      </c>
      <c r="F154" s="114" t="str">
        <f t="shared" si="16"/>
        <v/>
      </c>
      <c r="G154" s="85" t="str">
        <f t="shared" si="17"/>
        <v/>
      </c>
    </row>
    <row r="155" spans="1:7" x14ac:dyDescent="0.35">
      <c r="A155" s="113" t="str">
        <f t="shared" si="18"/>
        <v/>
      </c>
      <c r="B155" s="110" t="str">
        <f t="shared" si="19"/>
        <v/>
      </c>
      <c r="C155" s="85" t="str">
        <f t="shared" si="20"/>
        <v/>
      </c>
      <c r="D155" s="114" t="str">
        <f t="shared" si="14"/>
        <v/>
      </c>
      <c r="E155" s="114" t="str">
        <f t="shared" si="15"/>
        <v/>
      </c>
      <c r="F155" s="114" t="str">
        <f t="shared" si="16"/>
        <v/>
      </c>
      <c r="G155" s="85" t="str">
        <f t="shared" si="17"/>
        <v/>
      </c>
    </row>
    <row r="156" spans="1:7" x14ac:dyDescent="0.35">
      <c r="A156" s="113" t="str">
        <f t="shared" si="18"/>
        <v/>
      </c>
      <c r="B156" s="110" t="str">
        <f t="shared" si="19"/>
        <v/>
      </c>
      <c r="C156" s="85" t="str">
        <f t="shared" si="20"/>
        <v/>
      </c>
      <c r="D156" s="114" t="str">
        <f t="shared" si="14"/>
        <v/>
      </c>
      <c r="E156" s="114" t="str">
        <f t="shared" si="15"/>
        <v/>
      </c>
      <c r="F156" s="114" t="str">
        <f t="shared" si="16"/>
        <v/>
      </c>
      <c r="G156" s="85" t="str">
        <f t="shared" si="17"/>
        <v/>
      </c>
    </row>
    <row r="157" spans="1:7" x14ac:dyDescent="0.35">
      <c r="A157" s="113" t="str">
        <f t="shared" si="18"/>
        <v/>
      </c>
      <c r="B157" s="110" t="str">
        <f t="shared" si="19"/>
        <v/>
      </c>
      <c r="C157" s="85" t="str">
        <f t="shared" si="20"/>
        <v/>
      </c>
      <c r="D157" s="114" t="str">
        <f t="shared" si="14"/>
        <v/>
      </c>
      <c r="E157" s="114" t="str">
        <f t="shared" si="15"/>
        <v/>
      </c>
      <c r="F157" s="114" t="str">
        <f t="shared" si="16"/>
        <v/>
      </c>
      <c r="G157" s="85" t="str">
        <f t="shared" si="17"/>
        <v/>
      </c>
    </row>
    <row r="158" spans="1:7" x14ac:dyDescent="0.35">
      <c r="A158" s="113" t="str">
        <f t="shared" si="18"/>
        <v/>
      </c>
      <c r="B158" s="110" t="str">
        <f t="shared" si="19"/>
        <v/>
      </c>
      <c r="C158" s="85" t="str">
        <f t="shared" si="20"/>
        <v/>
      </c>
      <c r="D158" s="114" t="str">
        <f t="shared" si="14"/>
        <v/>
      </c>
      <c r="E158" s="114" t="str">
        <f t="shared" si="15"/>
        <v/>
      </c>
      <c r="F158" s="114" t="str">
        <f t="shared" si="16"/>
        <v/>
      </c>
      <c r="G158" s="85" t="str">
        <f t="shared" si="17"/>
        <v/>
      </c>
    </row>
    <row r="159" spans="1:7" x14ac:dyDescent="0.35">
      <c r="A159" s="113" t="str">
        <f t="shared" si="18"/>
        <v/>
      </c>
      <c r="B159" s="110" t="str">
        <f t="shared" si="19"/>
        <v/>
      </c>
      <c r="C159" s="85" t="str">
        <f t="shared" si="20"/>
        <v/>
      </c>
      <c r="D159" s="114" t="str">
        <f t="shared" si="14"/>
        <v/>
      </c>
      <c r="E159" s="114" t="str">
        <f t="shared" si="15"/>
        <v/>
      </c>
      <c r="F159" s="114" t="str">
        <f t="shared" si="16"/>
        <v/>
      </c>
      <c r="G159" s="85" t="str">
        <f t="shared" si="17"/>
        <v/>
      </c>
    </row>
    <row r="160" spans="1:7" x14ac:dyDescent="0.35">
      <c r="A160" s="113" t="str">
        <f t="shared" si="18"/>
        <v/>
      </c>
      <c r="B160" s="110" t="str">
        <f t="shared" si="19"/>
        <v/>
      </c>
      <c r="C160" s="85" t="str">
        <f t="shared" si="20"/>
        <v/>
      </c>
      <c r="D160" s="114" t="str">
        <f t="shared" si="14"/>
        <v/>
      </c>
      <c r="E160" s="114" t="str">
        <f t="shared" si="15"/>
        <v/>
      </c>
      <c r="F160" s="114" t="str">
        <f t="shared" si="16"/>
        <v/>
      </c>
      <c r="G160" s="85" t="str">
        <f t="shared" si="17"/>
        <v/>
      </c>
    </row>
    <row r="161" spans="1:7" x14ac:dyDescent="0.35">
      <c r="A161" s="113" t="str">
        <f t="shared" si="18"/>
        <v/>
      </c>
      <c r="B161" s="110" t="str">
        <f t="shared" si="19"/>
        <v/>
      </c>
      <c r="C161" s="85" t="str">
        <f t="shared" si="20"/>
        <v/>
      </c>
      <c r="D161" s="114" t="str">
        <f t="shared" si="14"/>
        <v/>
      </c>
      <c r="E161" s="114" t="str">
        <f t="shared" si="15"/>
        <v/>
      </c>
      <c r="F161" s="114" t="str">
        <f t="shared" si="16"/>
        <v/>
      </c>
      <c r="G161" s="85" t="str">
        <f t="shared" si="17"/>
        <v/>
      </c>
    </row>
    <row r="162" spans="1:7" x14ac:dyDescent="0.35">
      <c r="A162" s="113" t="str">
        <f t="shared" si="18"/>
        <v/>
      </c>
      <c r="B162" s="110" t="str">
        <f t="shared" si="19"/>
        <v/>
      </c>
      <c r="C162" s="85" t="str">
        <f t="shared" si="20"/>
        <v/>
      </c>
      <c r="D162" s="114" t="str">
        <f t="shared" si="14"/>
        <v/>
      </c>
      <c r="E162" s="114" t="str">
        <f t="shared" si="15"/>
        <v/>
      </c>
      <c r="F162" s="114" t="str">
        <f t="shared" si="16"/>
        <v/>
      </c>
      <c r="G162" s="85" t="str">
        <f t="shared" si="17"/>
        <v/>
      </c>
    </row>
    <row r="163" spans="1:7" x14ac:dyDescent="0.35">
      <c r="A163" s="113" t="str">
        <f t="shared" si="18"/>
        <v/>
      </c>
      <c r="B163" s="110" t="str">
        <f t="shared" si="19"/>
        <v/>
      </c>
      <c r="C163" s="85" t="str">
        <f t="shared" si="20"/>
        <v/>
      </c>
      <c r="D163" s="114" t="str">
        <f t="shared" si="14"/>
        <v/>
      </c>
      <c r="E163" s="114" t="str">
        <f t="shared" si="15"/>
        <v/>
      </c>
      <c r="F163" s="114" t="str">
        <f t="shared" si="16"/>
        <v/>
      </c>
      <c r="G163" s="85" t="str">
        <f t="shared" si="17"/>
        <v/>
      </c>
    </row>
    <row r="164" spans="1:7" x14ac:dyDescent="0.35">
      <c r="A164" s="113" t="str">
        <f t="shared" si="18"/>
        <v/>
      </c>
      <c r="B164" s="110" t="str">
        <f t="shared" si="19"/>
        <v/>
      </c>
      <c r="C164" s="85" t="str">
        <f t="shared" si="20"/>
        <v/>
      </c>
      <c r="D164" s="114" t="str">
        <f t="shared" si="14"/>
        <v/>
      </c>
      <c r="E164" s="114" t="str">
        <f t="shared" si="15"/>
        <v/>
      </c>
      <c r="F164" s="114" t="str">
        <f t="shared" si="16"/>
        <v/>
      </c>
      <c r="G164" s="85" t="str">
        <f t="shared" si="17"/>
        <v/>
      </c>
    </row>
    <row r="165" spans="1:7" x14ac:dyDescent="0.35">
      <c r="A165" s="113" t="str">
        <f t="shared" si="18"/>
        <v/>
      </c>
      <c r="B165" s="110" t="str">
        <f t="shared" si="19"/>
        <v/>
      </c>
      <c r="C165" s="85" t="str">
        <f t="shared" si="20"/>
        <v/>
      </c>
      <c r="D165" s="114" t="str">
        <f t="shared" si="14"/>
        <v/>
      </c>
      <c r="E165" s="114" t="str">
        <f t="shared" si="15"/>
        <v/>
      </c>
      <c r="F165" s="114" t="str">
        <f t="shared" si="16"/>
        <v/>
      </c>
      <c r="G165" s="85" t="str">
        <f t="shared" si="17"/>
        <v/>
      </c>
    </row>
    <row r="166" spans="1:7" x14ac:dyDescent="0.35">
      <c r="A166" s="113" t="str">
        <f t="shared" si="18"/>
        <v/>
      </c>
      <c r="B166" s="110" t="str">
        <f t="shared" si="19"/>
        <v/>
      </c>
      <c r="C166" s="85" t="str">
        <f t="shared" si="20"/>
        <v/>
      </c>
      <c r="D166" s="114" t="str">
        <f t="shared" si="14"/>
        <v/>
      </c>
      <c r="E166" s="114" t="str">
        <f t="shared" si="15"/>
        <v/>
      </c>
      <c r="F166" s="114" t="str">
        <f t="shared" si="16"/>
        <v/>
      </c>
      <c r="G166" s="85" t="str">
        <f t="shared" si="17"/>
        <v/>
      </c>
    </row>
    <row r="167" spans="1:7" x14ac:dyDescent="0.35">
      <c r="A167" s="113" t="str">
        <f t="shared" si="18"/>
        <v/>
      </c>
      <c r="B167" s="110" t="str">
        <f t="shared" si="19"/>
        <v/>
      </c>
      <c r="C167" s="85" t="str">
        <f t="shared" si="20"/>
        <v/>
      </c>
      <c r="D167" s="114" t="str">
        <f t="shared" si="14"/>
        <v/>
      </c>
      <c r="E167" s="114" t="str">
        <f t="shared" si="15"/>
        <v/>
      </c>
      <c r="F167" s="114" t="str">
        <f t="shared" si="16"/>
        <v/>
      </c>
      <c r="G167" s="85" t="str">
        <f t="shared" si="17"/>
        <v/>
      </c>
    </row>
    <row r="168" spans="1:7" x14ac:dyDescent="0.35">
      <c r="A168" s="113" t="str">
        <f t="shared" si="18"/>
        <v/>
      </c>
      <c r="B168" s="110" t="str">
        <f t="shared" si="19"/>
        <v/>
      </c>
      <c r="C168" s="85" t="str">
        <f t="shared" si="20"/>
        <v/>
      </c>
      <c r="D168" s="114" t="str">
        <f t="shared" si="14"/>
        <v/>
      </c>
      <c r="E168" s="114" t="str">
        <f t="shared" si="15"/>
        <v/>
      </c>
      <c r="F168" s="114" t="str">
        <f t="shared" si="16"/>
        <v/>
      </c>
      <c r="G168" s="85" t="str">
        <f t="shared" si="17"/>
        <v/>
      </c>
    </row>
    <row r="169" spans="1:7" x14ac:dyDescent="0.35">
      <c r="A169" s="113" t="str">
        <f t="shared" si="18"/>
        <v/>
      </c>
      <c r="B169" s="110" t="str">
        <f t="shared" si="19"/>
        <v/>
      </c>
      <c r="C169" s="85" t="str">
        <f t="shared" si="20"/>
        <v/>
      </c>
      <c r="D169" s="114" t="str">
        <f t="shared" si="14"/>
        <v/>
      </c>
      <c r="E169" s="114" t="str">
        <f t="shared" si="15"/>
        <v/>
      </c>
      <c r="F169" s="114" t="str">
        <f t="shared" si="16"/>
        <v/>
      </c>
      <c r="G169" s="85" t="str">
        <f t="shared" si="17"/>
        <v/>
      </c>
    </row>
    <row r="170" spans="1:7" x14ac:dyDescent="0.35">
      <c r="A170" s="113" t="str">
        <f t="shared" si="18"/>
        <v/>
      </c>
      <c r="B170" s="110" t="str">
        <f t="shared" si="19"/>
        <v/>
      </c>
      <c r="C170" s="85" t="str">
        <f t="shared" si="20"/>
        <v/>
      </c>
      <c r="D170" s="114" t="str">
        <f t="shared" si="14"/>
        <v/>
      </c>
      <c r="E170" s="114" t="str">
        <f t="shared" si="15"/>
        <v/>
      </c>
      <c r="F170" s="114" t="str">
        <f t="shared" si="16"/>
        <v/>
      </c>
      <c r="G170" s="85" t="str">
        <f t="shared" si="17"/>
        <v/>
      </c>
    </row>
    <row r="171" spans="1:7" x14ac:dyDescent="0.35">
      <c r="A171" s="113" t="str">
        <f t="shared" si="18"/>
        <v/>
      </c>
      <c r="B171" s="110" t="str">
        <f t="shared" si="19"/>
        <v/>
      </c>
      <c r="C171" s="85" t="str">
        <f t="shared" si="20"/>
        <v/>
      </c>
      <c r="D171" s="114" t="str">
        <f t="shared" si="14"/>
        <v/>
      </c>
      <c r="E171" s="114" t="str">
        <f t="shared" si="15"/>
        <v/>
      </c>
      <c r="F171" s="114" t="str">
        <f t="shared" si="16"/>
        <v/>
      </c>
      <c r="G171" s="85" t="str">
        <f t="shared" si="17"/>
        <v/>
      </c>
    </row>
    <row r="172" spans="1:7" x14ac:dyDescent="0.35">
      <c r="A172" s="113" t="str">
        <f t="shared" si="18"/>
        <v/>
      </c>
      <c r="B172" s="110" t="str">
        <f t="shared" si="19"/>
        <v/>
      </c>
      <c r="C172" s="85" t="str">
        <f t="shared" si="20"/>
        <v/>
      </c>
      <c r="D172" s="114" t="str">
        <f t="shared" si="14"/>
        <v/>
      </c>
      <c r="E172" s="114" t="str">
        <f t="shared" si="15"/>
        <v/>
      </c>
      <c r="F172" s="114" t="str">
        <f t="shared" si="16"/>
        <v/>
      </c>
      <c r="G172" s="85" t="str">
        <f t="shared" si="17"/>
        <v/>
      </c>
    </row>
    <row r="173" spans="1:7" x14ac:dyDescent="0.35">
      <c r="A173" s="113" t="str">
        <f t="shared" si="18"/>
        <v/>
      </c>
      <c r="B173" s="110" t="str">
        <f t="shared" si="19"/>
        <v/>
      </c>
      <c r="C173" s="85" t="str">
        <f t="shared" si="20"/>
        <v/>
      </c>
      <c r="D173" s="114" t="str">
        <f t="shared" si="14"/>
        <v/>
      </c>
      <c r="E173" s="114" t="str">
        <f t="shared" si="15"/>
        <v/>
      </c>
      <c r="F173" s="114" t="str">
        <f t="shared" si="16"/>
        <v/>
      </c>
      <c r="G173" s="85" t="str">
        <f t="shared" si="17"/>
        <v/>
      </c>
    </row>
    <row r="174" spans="1:7" x14ac:dyDescent="0.35">
      <c r="A174" s="113" t="str">
        <f t="shared" si="18"/>
        <v/>
      </c>
      <c r="B174" s="110" t="str">
        <f t="shared" si="19"/>
        <v/>
      </c>
      <c r="C174" s="85" t="str">
        <f t="shared" si="20"/>
        <v/>
      </c>
      <c r="D174" s="114" t="str">
        <f t="shared" si="14"/>
        <v/>
      </c>
      <c r="E174" s="114" t="str">
        <f t="shared" si="15"/>
        <v/>
      </c>
      <c r="F174" s="114" t="str">
        <f t="shared" si="16"/>
        <v/>
      </c>
      <c r="G174" s="85" t="str">
        <f t="shared" si="17"/>
        <v/>
      </c>
    </row>
    <row r="175" spans="1:7" x14ac:dyDescent="0.35">
      <c r="A175" s="113" t="str">
        <f t="shared" si="18"/>
        <v/>
      </c>
      <c r="B175" s="110" t="str">
        <f t="shared" si="19"/>
        <v/>
      </c>
      <c r="C175" s="85" t="str">
        <f t="shared" si="20"/>
        <v/>
      </c>
      <c r="D175" s="114" t="str">
        <f t="shared" si="14"/>
        <v/>
      </c>
      <c r="E175" s="114" t="str">
        <f t="shared" si="15"/>
        <v/>
      </c>
      <c r="F175" s="114" t="str">
        <f t="shared" si="16"/>
        <v/>
      </c>
      <c r="G175" s="85" t="str">
        <f t="shared" si="17"/>
        <v/>
      </c>
    </row>
    <row r="176" spans="1:7" x14ac:dyDescent="0.35">
      <c r="A176" s="113" t="str">
        <f t="shared" si="18"/>
        <v/>
      </c>
      <c r="B176" s="110" t="str">
        <f t="shared" si="19"/>
        <v/>
      </c>
      <c r="C176" s="85" t="str">
        <f t="shared" si="20"/>
        <v/>
      </c>
      <c r="D176" s="114" t="str">
        <f t="shared" si="14"/>
        <v/>
      </c>
      <c r="E176" s="114" t="str">
        <f t="shared" si="15"/>
        <v/>
      </c>
      <c r="F176" s="114" t="str">
        <f t="shared" si="16"/>
        <v/>
      </c>
      <c r="G176" s="85" t="str">
        <f t="shared" si="17"/>
        <v/>
      </c>
    </row>
    <row r="177" spans="1:7" x14ac:dyDescent="0.35">
      <c r="A177" s="113" t="str">
        <f t="shared" si="18"/>
        <v/>
      </c>
      <c r="B177" s="110" t="str">
        <f t="shared" si="19"/>
        <v/>
      </c>
      <c r="C177" s="85" t="str">
        <f t="shared" si="20"/>
        <v/>
      </c>
      <c r="D177" s="114" t="str">
        <f t="shared" si="14"/>
        <v/>
      </c>
      <c r="E177" s="114" t="str">
        <f t="shared" si="15"/>
        <v/>
      </c>
      <c r="F177" s="114" t="str">
        <f t="shared" si="16"/>
        <v/>
      </c>
      <c r="G177" s="85" t="str">
        <f t="shared" si="17"/>
        <v/>
      </c>
    </row>
    <row r="178" spans="1:7" x14ac:dyDescent="0.35">
      <c r="A178" s="113" t="str">
        <f t="shared" si="18"/>
        <v/>
      </c>
      <c r="B178" s="110" t="str">
        <f t="shared" si="19"/>
        <v/>
      </c>
      <c r="C178" s="85" t="str">
        <f t="shared" si="20"/>
        <v/>
      </c>
      <c r="D178" s="114" t="str">
        <f t="shared" si="14"/>
        <v/>
      </c>
      <c r="E178" s="114" t="str">
        <f t="shared" si="15"/>
        <v/>
      </c>
      <c r="F178" s="114" t="str">
        <f t="shared" si="16"/>
        <v/>
      </c>
      <c r="G178" s="85" t="str">
        <f t="shared" si="17"/>
        <v/>
      </c>
    </row>
    <row r="179" spans="1:7" x14ac:dyDescent="0.35">
      <c r="A179" s="113" t="str">
        <f t="shared" si="18"/>
        <v/>
      </c>
      <c r="B179" s="110" t="str">
        <f t="shared" si="19"/>
        <v/>
      </c>
      <c r="C179" s="85" t="str">
        <f t="shared" si="20"/>
        <v/>
      </c>
      <c r="D179" s="114" t="str">
        <f t="shared" si="14"/>
        <v/>
      </c>
      <c r="E179" s="114" t="str">
        <f t="shared" si="15"/>
        <v/>
      </c>
      <c r="F179" s="114" t="str">
        <f t="shared" si="16"/>
        <v/>
      </c>
      <c r="G179" s="85" t="str">
        <f t="shared" si="17"/>
        <v/>
      </c>
    </row>
    <row r="180" spans="1:7" x14ac:dyDescent="0.35">
      <c r="A180" s="113" t="str">
        <f t="shared" si="18"/>
        <v/>
      </c>
      <c r="B180" s="110" t="str">
        <f t="shared" si="19"/>
        <v/>
      </c>
      <c r="C180" s="85" t="str">
        <f t="shared" si="20"/>
        <v/>
      </c>
      <c r="D180" s="114" t="str">
        <f t="shared" si="14"/>
        <v/>
      </c>
      <c r="E180" s="114" t="str">
        <f t="shared" si="15"/>
        <v/>
      </c>
      <c r="F180" s="114" t="str">
        <f t="shared" si="16"/>
        <v/>
      </c>
      <c r="G180" s="85" t="str">
        <f t="shared" si="17"/>
        <v/>
      </c>
    </row>
    <row r="181" spans="1:7" x14ac:dyDescent="0.35">
      <c r="A181" s="113" t="str">
        <f t="shared" si="18"/>
        <v/>
      </c>
      <c r="B181" s="110" t="str">
        <f t="shared" si="19"/>
        <v/>
      </c>
      <c r="C181" s="85" t="str">
        <f t="shared" si="20"/>
        <v/>
      </c>
      <c r="D181" s="114" t="str">
        <f t="shared" si="14"/>
        <v/>
      </c>
      <c r="E181" s="114" t="str">
        <f t="shared" si="15"/>
        <v/>
      </c>
      <c r="F181" s="114" t="str">
        <f t="shared" si="16"/>
        <v/>
      </c>
      <c r="G181" s="85" t="str">
        <f t="shared" si="17"/>
        <v/>
      </c>
    </row>
    <row r="182" spans="1:7" x14ac:dyDescent="0.35">
      <c r="A182" s="113" t="str">
        <f t="shared" si="18"/>
        <v/>
      </c>
      <c r="B182" s="110" t="str">
        <f t="shared" si="19"/>
        <v/>
      </c>
      <c r="C182" s="85" t="str">
        <f t="shared" si="20"/>
        <v/>
      </c>
      <c r="D182" s="114" t="str">
        <f t="shared" si="14"/>
        <v/>
      </c>
      <c r="E182" s="114" t="str">
        <f t="shared" si="15"/>
        <v/>
      </c>
      <c r="F182" s="114" t="str">
        <f t="shared" si="16"/>
        <v/>
      </c>
      <c r="G182" s="85" t="str">
        <f t="shared" si="17"/>
        <v/>
      </c>
    </row>
    <row r="183" spans="1:7" x14ac:dyDescent="0.35">
      <c r="A183" s="113" t="str">
        <f t="shared" si="18"/>
        <v/>
      </c>
      <c r="B183" s="110" t="str">
        <f t="shared" si="19"/>
        <v/>
      </c>
      <c r="C183" s="85" t="str">
        <f t="shared" si="20"/>
        <v/>
      </c>
      <c r="D183" s="114" t="str">
        <f t="shared" si="14"/>
        <v/>
      </c>
      <c r="E183" s="114" t="str">
        <f t="shared" si="15"/>
        <v/>
      </c>
      <c r="F183" s="114" t="str">
        <f t="shared" si="16"/>
        <v/>
      </c>
      <c r="G183" s="85" t="str">
        <f t="shared" si="17"/>
        <v/>
      </c>
    </row>
    <row r="184" spans="1:7" x14ac:dyDescent="0.35">
      <c r="A184" s="113" t="str">
        <f t="shared" si="18"/>
        <v/>
      </c>
      <c r="B184" s="110" t="str">
        <f t="shared" si="19"/>
        <v/>
      </c>
      <c r="C184" s="85" t="str">
        <f t="shared" si="20"/>
        <v/>
      </c>
      <c r="D184" s="114" t="str">
        <f t="shared" si="14"/>
        <v/>
      </c>
      <c r="E184" s="114" t="str">
        <f t="shared" si="15"/>
        <v/>
      </c>
      <c r="F184" s="114" t="str">
        <f t="shared" si="16"/>
        <v/>
      </c>
      <c r="G184" s="85" t="str">
        <f t="shared" si="17"/>
        <v/>
      </c>
    </row>
    <row r="185" spans="1:7" x14ac:dyDescent="0.35">
      <c r="A185" s="113" t="str">
        <f t="shared" si="18"/>
        <v/>
      </c>
      <c r="B185" s="110" t="str">
        <f t="shared" si="19"/>
        <v/>
      </c>
      <c r="C185" s="85" t="str">
        <f t="shared" si="20"/>
        <v/>
      </c>
      <c r="D185" s="114" t="str">
        <f t="shared" si="14"/>
        <v/>
      </c>
      <c r="E185" s="114" t="str">
        <f t="shared" si="15"/>
        <v/>
      </c>
      <c r="F185" s="114" t="str">
        <f t="shared" si="16"/>
        <v/>
      </c>
      <c r="G185" s="85" t="str">
        <f t="shared" si="17"/>
        <v/>
      </c>
    </row>
    <row r="186" spans="1:7" x14ac:dyDescent="0.35">
      <c r="A186" s="113" t="str">
        <f t="shared" si="18"/>
        <v/>
      </c>
      <c r="B186" s="110" t="str">
        <f t="shared" si="19"/>
        <v/>
      </c>
      <c r="C186" s="85" t="str">
        <f t="shared" si="20"/>
        <v/>
      </c>
      <c r="D186" s="114" t="str">
        <f t="shared" si="14"/>
        <v/>
      </c>
      <c r="E186" s="114" t="str">
        <f t="shared" si="15"/>
        <v/>
      </c>
      <c r="F186" s="114" t="str">
        <f t="shared" si="16"/>
        <v/>
      </c>
      <c r="G186" s="85" t="str">
        <f t="shared" si="17"/>
        <v/>
      </c>
    </row>
    <row r="187" spans="1:7" x14ac:dyDescent="0.35">
      <c r="A187" s="113" t="str">
        <f t="shared" si="18"/>
        <v/>
      </c>
      <c r="B187" s="110" t="str">
        <f t="shared" si="19"/>
        <v/>
      </c>
      <c r="C187" s="85" t="str">
        <f t="shared" si="20"/>
        <v/>
      </c>
      <c r="D187" s="114" t="str">
        <f t="shared" si="14"/>
        <v/>
      </c>
      <c r="E187" s="114" t="str">
        <f t="shared" si="15"/>
        <v/>
      </c>
      <c r="F187" s="114" t="str">
        <f t="shared" si="16"/>
        <v/>
      </c>
      <c r="G187" s="85" t="str">
        <f t="shared" si="17"/>
        <v/>
      </c>
    </row>
    <row r="188" spans="1:7" x14ac:dyDescent="0.35">
      <c r="A188" s="113" t="str">
        <f t="shared" si="18"/>
        <v/>
      </c>
      <c r="B188" s="110" t="str">
        <f t="shared" si="19"/>
        <v/>
      </c>
      <c r="C188" s="85" t="str">
        <f t="shared" si="20"/>
        <v/>
      </c>
      <c r="D188" s="114" t="str">
        <f t="shared" si="14"/>
        <v/>
      </c>
      <c r="E188" s="114" t="str">
        <f t="shared" si="15"/>
        <v/>
      </c>
      <c r="F188" s="114" t="str">
        <f t="shared" si="16"/>
        <v/>
      </c>
      <c r="G188" s="85" t="str">
        <f t="shared" si="17"/>
        <v/>
      </c>
    </row>
    <row r="189" spans="1:7" x14ac:dyDescent="0.35">
      <c r="A189" s="113" t="str">
        <f t="shared" si="18"/>
        <v/>
      </c>
      <c r="B189" s="110" t="str">
        <f t="shared" si="19"/>
        <v/>
      </c>
      <c r="C189" s="85" t="str">
        <f t="shared" si="20"/>
        <v/>
      </c>
      <c r="D189" s="114" t="str">
        <f t="shared" si="14"/>
        <v/>
      </c>
      <c r="E189" s="114" t="str">
        <f t="shared" si="15"/>
        <v/>
      </c>
      <c r="F189" s="114" t="str">
        <f t="shared" si="16"/>
        <v/>
      </c>
      <c r="G189" s="85" t="str">
        <f t="shared" si="17"/>
        <v/>
      </c>
    </row>
    <row r="190" spans="1:7" x14ac:dyDescent="0.35">
      <c r="A190" s="113" t="str">
        <f t="shared" si="18"/>
        <v/>
      </c>
      <c r="B190" s="110" t="str">
        <f t="shared" si="19"/>
        <v/>
      </c>
      <c r="C190" s="85" t="str">
        <f t="shared" si="20"/>
        <v/>
      </c>
      <c r="D190" s="114" t="str">
        <f t="shared" si="14"/>
        <v/>
      </c>
      <c r="E190" s="114" t="str">
        <f t="shared" si="15"/>
        <v/>
      </c>
      <c r="F190" s="114" t="str">
        <f t="shared" si="16"/>
        <v/>
      </c>
      <c r="G190" s="85" t="str">
        <f t="shared" si="17"/>
        <v/>
      </c>
    </row>
    <row r="191" spans="1:7" x14ac:dyDescent="0.35">
      <c r="A191" s="113" t="str">
        <f t="shared" si="18"/>
        <v/>
      </c>
      <c r="B191" s="110" t="str">
        <f t="shared" si="19"/>
        <v/>
      </c>
      <c r="C191" s="85" t="str">
        <f t="shared" si="20"/>
        <v/>
      </c>
      <c r="D191" s="114" t="str">
        <f t="shared" si="14"/>
        <v/>
      </c>
      <c r="E191" s="114" t="str">
        <f t="shared" si="15"/>
        <v/>
      </c>
      <c r="F191" s="114" t="str">
        <f t="shared" si="16"/>
        <v/>
      </c>
      <c r="G191" s="85" t="str">
        <f t="shared" si="17"/>
        <v/>
      </c>
    </row>
    <row r="192" spans="1:7" x14ac:dyDescent="0.35">
      <c r="A192" s="113" t="str">
        <f t="shared" si="18"/>
        <v/>
      </c>
      <c r="B192" s="110" t="str">
        <f t="shared" si="19"/>
        <v/>
      </c>
      <c r="C192" s="85" t="str">
        <f t="shared" si="20"/>
        <v/>
      </c>
      <c r="D192" s="114" t="str">
        <f t="shared" si="14"/>
        <v/>
      </c>
      <c r="E192" s="114" t="str">
        <f t="shared" si="15"/>
        <v/>
      </c>
      <c r="F192" s="114" t="str">
        <f t="shared" si="16"/>
        <v/>
      </c>
      <c r="G192" s="85" t="str">
        <f t="shared" si="17"/>
        <v/>
      </c>
    </row>
    <row r="193" spans="1:7" x14ac:dyDescent="0.35">
      <c r="A193" s="113" t="str">
        <f t="shared" si="18"/>
        <v/>
      </c>
      <c r="B193" s="110" t="str">
        <f t="shared" si="19"/>
        <v/>
      </c>
      <c r="C193" s="85" t="str">
        <f t="shared" si="20"/>
        <v/>
      </c>
      <c r="D193" s="114" t="str">
        <f t="shared" si="14"/>
        <v/>
      </c>
      <c r="E193" s="114" t="str">
        <f t="shared" si="15"/>
        <v/>
      </c>
      <c r="F193" s="114" t="str">
        <f t="shared" si="16"/>
        <v/>
      </c>
      <c r="G193" s="85" t="str">
        <f t="shared" si="17"/>
        <v/>
      </c>
    </row>
    <row r="194" spans="1:7" x14ac:dyDescent="0.35">
      <c r="A194" s="113" t="str">
        <f t="shared" si="18"/>
        <v/>
      </c>
      <c r="B194" s="110" t="str">
        <f t="shared" si="19"/>
        <v/>
      </c>
      <c r="C194" s="85" t="str">
        <f t="shared" si="20"/>
        <v/>
      </c>
      <c r="D194" s="114" t="str">
        <f t="shared" si="14"/>
        <v/>
      </c>
      <c r="E194" s="114" t="str">
        <f t="shared" si="15"/>
        <v/>
      </c>
      <c r="F194" s="114" t="str">
        <f t="shared" si="16"/>
        <v/>
      </c>
      <c r="G194" s="85" t="str">
        <f t="shared" si="17"/>
        <v/>
      </c>
    </row>
    <row r="195" spans="1:7" x14ac:dyDescent="0.35">
      <c r="A195" s="113" t="str">
        <f t="shared" si="18"/>
        <v/>
      </c>
      <c r="B195" s="110" t="str">
        <f t="shared" si="19"/>
        <v/>
      </c>
      <c r="C195" s="85" t="str">
        <f t="shared" si="20"/>
        <v/>
      </c>
      <c r="D195" s="114" t="str">
        <f t="shared" si="14"/>
        <v/>
      </c>
      <c r="E195" s="114" t="str">
        <f t="shared" si="15"/>
        <v/>
      </c>
      <c r="F195" s="114" t="str">
        <f t="shared" si="16"/>
        <v/>
      </c>
      <c r="G195" s="85" t="str">
        <f t="shared" si="17"/>
        <v/>
      </c>
    </row>
    <row r="196" spans="1:7" x14ac:dyDescent="0.35">
      <c r="A196" s="113" t="str">
        <f t="shared" si="18"/>
        <v/>
      </c>
      <c r="B196" s="110" t="str">
        <f t="shared" si="19"/>
        <v/>
      </c>
      <c r="C196" s="85" t="str">
        <f t="shared" si="20"/>
        <v/>
      </c>
      <c r="D196" s="114" t="str">
        <f t="shared" si="14"/>
        <v/>
      </c>
      <c r="E196" s="114" t="str">
        <f t="shared" si="15"/>
        <v/>
      </c>
      <c r="F196" s="114" t="str">
        <f t="shared" si="16"/>
        <v/>
      </c>
      <c r="G196" s="85" t="str">
        <f t="shared" si="17"/>
        <v/>
      </c>
    </row>
    <row r="197" spans="1:7" x14ac:dyDescent="0.35">
      <c r="A197" s="113" t="str">
        <f t="shared" si="18"/>
        <v/>
      </c>
      <c r="B197" s="110" t="str">
        <f t="shared" si="19"/>
        <v/>
      </c>
      <c r="C197" s="85" t="str">
        <f t="shared" si="20"/>
        <v/>
      </c>
      <c r="D197" s="114" t="str">
        <f t="shared" si="14"/>
        <v/>
      </c>
      <c r="E197" s="114" t="str">
        <f t="shared" si="15"/>
        <v/>
      </c>
      <c r="F197" s="114" t="str">
        <f t="shared" si="16"/>
        <v/>
      </c>
      <c r="G197" s="85" t="str">
        <f t="shared" si="17"/>
        <v/>
      </c>
    </row>
    <row r="198" spans="1:7" x14ac:dyDescent="0.35">
      <c r="A198" s="113" t="str">
        <f t="shared" si="18"/>
        <v/>
      </c>
      <c r="B198" s="110" t="str">
        <f t="shared" si="19"/>
        <v/>
      </c>
      <c r="C198" s="85" t="str">
        <f t="shared" si="20"/>
        <v/>
      </c>
      <c r="D198" s="114" t="str">
        <f t="shared" si="14"/>
        <v/>
      </c>
      <c r="E198" s="114" t="str">
        <f t="shared" si="15"/>
        <v/>
      </c>
      <c r="F198" s="114" t="str">
        <f t="shared" si="16"/>
        <v/>
      </c>
      <c r="G198" s="85" t="str">
        <f t="shared" si="17"/>
        <v/>
      </c>
    </row>
    <row r="199" spans="1:7" x14ac:dyDescent="0.35">
      <c r="A199" s="113" t="str">
        <f t="shared" si="18"/>
        <v/>
      </c>
      <c r="B199" s="110" t="str">
        <f t="shared" si="19"/>
        <v/>
      </c>
      <c r="C199" s="85" t="str">
        <f t="shared" si="20"/>
        <v/>
      </c>
      <c r="D199" s="114" t="str">
        <f t="shared" si="14"/>
        <v/>
      </c>
      <c r="E199" s="114" t="str">
        <f t="shared" si="15"/>
        <v/>
      </c>
      <c r="F199" s="114" t="str">
        <f t="shared" si="16"/>
        <v/>
      </c>
      <c r="G199" s="85" t="str">
        <f t="shared" si="17"/>
        <v/>
      </c>
    </row>
    <row r="200" spans="1:7" x14ac:dyDescent="0.35">
      <c r="A200" s="113" t="str">
        <f t="shared" si="18"/>
        <v/>
      </c>
      <c r="B200" s="110" t="str">
        <f t="shared" si="19"/>
        <v/>
      </c>
      <c r="C200" s="85" t="str">
        <f t="shared" si="20"/>
        <v/>
      </c>
      <c r="D200" s="114" t="str">
        <f t="shared" si="14"/>
        <v/>
      </c>
      <c r="E200" s="114" t="str">
        <f t="shared" si="15"/>
        <v/>
      </c>
      <c r="F200" s="114" t="str">
        <f t="shared" si="16"/>
        <v/>
      </c>
      <c r="G200" s="85" t="str">
        <f t="shared" si="17"/>
        <v/>
      </c>
    </row>
    <row r="201" spans="1:7" x14ac:dyDescent="0.35">
      <c r="A201" s="113" t="str">
        <f t="shared" si="18"/>
        <v/>
      </c>
      <c r="B201" s="110" t="str">
        <f t="shared" si="19"/>
        <v/>
      </c>
      <c r="C201" s="85" t="str">
        <f t="shared" si="20"/>
        <v/>
      </c>
      <c r="D201" s="114" t="str">
        <f t="shared" si="14"/>
        <v/>
      </c>
      <c r="E201" s="114" t="str">
        <f t="shared" si="15"/>
        <v/>
      </c>
      <c r="F201" s="114" t="str">
        <f t="shared" si="16"/>
        <v/>
      </c>
      <c r="G201" s="85" t="str">
        <f t="shared" si="17"/>
        <v/>
      </c>
    </row>
    <row r="202" spans="1:7" x14ac:dyDescent="0.35">
      <c r="A202" s="113" t="str">
        <f t="shared" si="18"/>
        <v/>
      </c>
      <c r="B202" s="110" t="str">
        <f t="shared" si="19"/>
        <v/>
      </c>
      <c r="C202" s="85" t="str">
        <f t="shared" si="20"/>
        <v/>
      </c>
      <c r="D202" s="114" t="str">
        <f t="shared" si="14"/>
        <v/>
      </c>
      <c r="E202" s="114" t="str">
        <f t="shared" si="15"/>
        <v/>
      </c>
      <c r="F202" s="114" t="str">
        <f t="shared" si="16"/>
        <v/>
      </c>
      <c r="G202" s="85" t="str">
        <f t="shared" si="17"/>
        <v/>
      </c>
    </row>
    <row r="203" spans="1:7" x14ac:dyDescent="0.35">
      <c r="A203" s="113" t="str">
        <f t="shared" si="18"/>
        <v/>
      </c>
      <c r="B203" s="110" t="str">
        <f t="shared" si="19"/>
        <v/>
      </c>
      <c r="C203" s="85" t="str">
        <f t="shared" si="20"/>
        <v/>
      </c>
      <c r="D203" s="114" t="str">
        <f t="shared" si="14"/>
        <v/>
      </c>
      <c r="E203" s="114" t="str">
        <f t="shared" si="15"/>
        <v/>
      </c>
      <c r="F203" s="114" t="str">
        <f t="shared" si="16"/>
        <v/>
      </c>
      <c r="G203" s="85" t="str">
        <f t="shared" si="17"/>
        <v/>
      </c>
    </row>
    <row r="204" spans="1:7" x14ac:dyDescent="0.35">
      <c r="A204" s="113" t="str">
        <f t="shared" si="18"/>
        <v/>
      </c>
      <c r="B204" s="110" t="str">
        <f t="shared" si="19"/>
        <v/>
      </c>
      <c r="C204" s="85" t="str">
        <f t="shared" si="20"/>
        <v/>
      </c>
      <c r="D204" s="114" t="str">
        <f t="shared" si="14"/>
        <v/>
      </c>
      <c r="E204" s="114" t="str">
        <f t="shared" si="15"/>
        <v/>
      </c>
      <c r="F204" s="114" t="str">
        <f t="shared" si="16"/>
        <v/>
      </c>
      <c r="G204" s="85" t="str">
        <f t="shared" si="17"/>
        <v/>
      </c>
    </row>
    <row r="205" spans="1:7" x14ac:dyDescent="0.35">
      <c r="A205" s="113" t="str">
        <f t="shared" si="18"/>
        <v/>
      </c>
      <c r="B205" s="110" t="str">
        <f t="shared" si="19"/>
        <v/>
      </c>
      <c r="C205" s="85" t="str">
        <f t="shared" si="20"/>
        <v/>
      </c>
      <c r="D205" s="114" t="str">
        <f t="shared" si="14"/>
        <v/>
      </c>
      <c r="E205" s="114" t="str">
        <f t="shared" si="15"/>
        <v/>
      </c>
      <c r="F205" s="114" t="str">
        <f t="shared" si="16"/>
        <v/>
      </c>
      <c r="G205" s="85" t="str">
        <f t="shared" si="17"/>
        <v/>
      </c>
    </row>
    <row r="206" spans="1:7" x14ac:dyDescent="0.35">
      <c r="A206" s="113" t="str">
        <f t="shared" si="18"/>
        <v/>
      </c>
      <c r="B206" s="110" t="str">
        <f t="shared" si="19"/>
        <v/>
      </c>
      <c r="C206" s="85" t="str">
        <f t="shared" si="20"/>
        <v/>
      </c>
      <c r="D206" s="114" t="str">
        <f t="shared" si="14"/>
        <v/>
      </c>
      <c r="E206" s="114" t="str">
        <f t="shared" si="15"/>
        <v/>
      </c>
      <c r="F206" s="114" t="str">
        <f t="shared" si="16"/>
        <v/>
      </c>
      <c r="G206" s="85" t="str">
        <f t="shared" si="17"/>
        <v/>
      </c>
    </row>
    <row r="207" spans="1:7" x14ac:dyDescent="0.35">
      <c r="A207" s="113" t="str">
        <f t="shared" si="18"/>
        <v/>
      </c>
      <c r="B207" s="110" t="str">
        <f t="shared" si="19"/>
        <v/>
      </c>
      <c r="C207" s="85" t="str">
        <f t="shared" si="20"/>
        <v/>
      </c>
      <c r="D207" s="114" t="str">
        <f t="shared" si="14"/>
        <v/>
      </c>
      <c r="E207" s="114" t="str">
        <f t="shared" si="15"/>
        <v/>
      </c>
      <c r="F207" s="114" t="str">
        <f t="shared" si="16"/>
        <v/>
      </c>
      <c r="G207" s="85" t="str">
        <f t="shared" si="17"/>
        <v/>
      </c>
    </row>
    <row r="208" spans="1:7" x14ac:dyDescent="0.35">
      <c r="A208" s="113" t="str">
        <f t="shared" si="18"/>
        <v/>
      </c>
      <c r="B208" s="110" t="str">
        <f t="shared" si="19"/>
        <v/>
      </c>
      <c r="C208" s="85" t="str">
        <f t="shared" si="20"/>
        <v/>
      </c>
      <c r="D208" s="114" t="str">
        <f t="shared" ref="D208:D271" si="21">IF(B208="","",IPMT(E$11/12,B208,E$7,-E$8,E$9,0))</f>
        <v/>
      </c>
      <c r="E208" s="114" t="str">
        <f t="shared" ref="E208:E271" si="22">IF(B208="","",PPMT(E$11/12,B208,E$7,-E$8,E$9,0))</f>
        <v/>
      </c>
      <c r="F208" s="114" t="str">
        <f t="shared" ref="F208:F271" si="23">IF(B208="","",SUM(D208:E208))</f>
        <v/>
      </c>
      <c r="G208" s="85" t="str">
        <f t="shared" ref="G208:G271" si="24">IF(B208="","",SUM(C208)-SUM(E208))</f>
        <v/>
      </c>
    </row>
    <row r="209" spans="1:7" x14ac:dyDescent="0.35">
      <c r="A209" s="113" t="str">
        <f t="shared" ref="A209:A272" si="25">IF(B209="","",EDATE(A208,1))</f>
        <v/>
      </c>
      <c r="B209" s="110" t="str">
        <f t="shared" ref="B209:B272" si="26">IF(B208="","",IF(SUM(B208)+1&lt;=$E$7,SUM(B208)+1,""))</f>
        <v/>
      </c>
      <c r="C209" s="85" t="str">
        <f t="shared" ref="C209:C272" si="27">IF(B209="","",G208)</f>
        <v/>
      </c>
      <c r="D209" s="114" t="str">
        <f t="shared" si="21"/>
        <v/>
      </c>
      <c r="E209" s="114" t="str">
        <f t="shared" si="22"/>
        <v/>
      </c>
      <c r="F209" s="114" t="str">
        <f t="shared" si="23"/>
        <v/>
      </c>
      <c r="G209" s="85" t="str">
        <f t="shared" si="24"/>
        <v/>
      </c>
    </row>
    <row r="210" spans="1:7" x14ac:dyDescent="0.35">
      <c r="A210" s="113" t="str">
        <f t="shared" si="25"/>
        <v/>
      </c>
      <c r="B210" s="110" t="str">
        <f t="shared" si="26"/>
        <v/>
      </c>
      <c r="C210" s="85" t="str">
        <f t="shared" si="27"/>
        <v/>
      </c>
      <c r="D210" s="114" t="str">
        <f t="shared" si="21"/>
        <v/>
      </c>
      <c r="E210" s="114" t="str">
        <f t="shared" si="22"/>
        <v/>
      </c>
      <c r="F210" s="114" t="str">
        <f t="shared" si="23"/>
        <v/>
      </c>
      <c r="G210" s="85" t="str">
        <f t="shared" si="24"/>
        <v/>
      </c>
    </row>
    <row r="211" spans="1:7" x14ac:dyDescent="0.35">
      <c r="A211" s="113" t="str">
        <f t="shared" si="25"/>
        <v/>
      </c>
      <c r="B211" s="110" t="str">
        <f t="shared" si="26"/>
        <v/>
      </c>
      <c r="C211" s="85" t="str">
        <f t="shared" si="27"/>
        <v/>
      </c>
      <c r="D211" s="114" t="str">
        <f t="shared" si="21"/>
        <v/>
      </c>
      <c r="E211" s="114" t="str">
        <f t="shared" si="22"/>
        <v/>
      </c>
      <c r="F211" s="114" t="str">
        <f t="shared" si="23"/>
        <v/>
      </c>
      <c r="G211" s="85" t="str">
        <f t="shared" si="24"/>
        <v/>
      </c>
    </row>
    <row r="212" spans="1:7" x14ac:dyDescent="0.35">
      <c r="A212" s="113" t="str">
        <f t="shared" si="25"/>
        <v/>
      </c>
      <c r="B212" s="110" t="str">
        <f t="shared" si="26"/>
        <v/>
      </c>
      <c r="C212" s="85" t="str">
        <f t="shared" si="27"/>
        <v/>
      </c>
      <c r="D212" s="114" t="str">
        <f t="shared" si="21"/>
        <v/>
      </c>
      <c r="E212" s="114" t="str">
        <f t="shared" si="22"/>
        <v/>
      </c>
      <c r="F212" s="114" t="str">
        <f t="shared" si="23"/>
        <v/>
      </c>
      <c r="G212" s="85" t="str">
        <f t="shared" si="24"/>
        <v/>
      </c>
    </row>
    <row r="213" spans="1:7" x14ac:dyDescent="0.35">
      <c r="A213" s="113" t="str">
        <f t="shared" si="25"/>
        <v/>
      </c>
      <c r="B213" s="110" t="str">
        <f t="shared" si="26"/>
        <v/>
      </c>
      <c r="C213" s="85" t="str">
        <f t="shared" si="27"/>
        <v/>
      </c>
      <c r="D213" s="114" t="str">
        <f t="shared" si="21"/>
        <v/>
      </c>
      <c r="E213" s="114" t="str">
        <f t="shared" si="22"/>
        <v/>
      </c>
      <c r="F213" s="114" t="str">
        <f t="shared" si="23"/>
        <v/>
      </c>
      <c r="G213" s="85" t="str">
        <f t="shared" si="24"/>
        <v/>
      </c>
    </row>
    <row r="214" spans="1:7" x14ac:dyDescent="0.35">
      <c r="A214" s="113" t="str">
        <f t="shared" si="25"/>
        <v/>
      </c>
      <c r="B214" s="110" t="str">
        <f t="shared" si="26"/>
        <v/>
      </c>
      <c r="C214" s="85" t="str">
        <f t="shared" si="27"/>
        <v/>
      </c>
      <c r="D214" s="114" t="str">
        <f t="shared" si="21"/>
        <v/>
      </c>
      <c r="E214" s="114" t="str">
        <f t="shared" si="22"/>
        <v/>
      </c>
      <c r="F214" s="114" t="str">
        <f t="shared" si="23"/>
        <v/>
      </c>
      <c r="G214" s="85" t="str">
        <f t="shared" si="24"/>
        <v/>
      </c>
    </row>
    <row r="215" spans="1:7" x14ac:dyDescent="0.35">
      <c r="A215" s="113" t="str">
        <f t="shared" si="25"/>
        <v/>
      </c>
      <c r="B215" s="110" t="str">
        <f t="shared" si="26"/>
        <v/>
      </c>
      <c r="C215" s="85" t="str">
        <f t="shared" si="27"/>
        <v/>
      </c>
      <c r="D215" s="114" t="str">
        <f t="shared" si="21"/>
        <v/>
      </c>
      <c r="E215" s="114" t="str">
        <f t="shared" si="22"/>
        <v/>
      </c>
      <c r="F215" s="114" t="str">
        <f t="shared" si="23"/>
        <v/>
      </c>
      <c r="G215" s="85" t="str">
        <f t="shared" si="24"/>
        <v/>
      </c>
    </row>
    <row r="216" spans="1:7" x14ac:dyDescent="0.35">
      <c r="A216" s="113" t="str">
        <f t="shared" si="25"/>
        <v/>
      </c>
      <c r="B216" s="110" t="str">
        <f t="shared" si="26"/>
        <v/>
      </c>
      <c r="C216" s="85" t="str">
        <f t="shared" si="27"/>
        <v/>
      </c>
      <c r="D216" s="114" t="str">
        <f t="shared" si="21"/>
        <v/>
      </c>
      <c r="E216" s="114" t="str">
        <f t="shared" si="22"/>
        <v/>
      </c>
      <c r="F216" s="114" t="str">
        <f t="shared" si="23"/>
        <v/>
      </c>
      <c r="G216" s="85" t="str">
        <f t="shared" si="24"/>
        <v/>
      </c>
    </row>
    <row r="217" spans="1:7" x14ac:dyDescent="0.35">
      <c r="A217" s="113" t="str">
        <f t="shared" si="25"/>
        <v/>
      </c>
      <c r="B217" s="110" t="str">
        <f t="shared" si="26"/>
        <v/>
      </c>
      <c r="C217" s="85" t="str">
        <f t="shared" si="27"/>
        <v/>
      </c>
      <c r="D217" s="114" t="str">
        <f t="shared" si="21"/>
        <v/>
      </c>
      <c r="E217" s="114" t="str">
        <f t="shared" si="22"/>
        <v/>
      </c>
      <c r="F217" s="114" t="str">
        <f t="shared" si="23"/>
        <v/>
      </c>
      <c r="G217" s="85" t="str">
        <f t="shared" si="24"/>
        <v/>
      </c>
    </row>
    <row r="218" spans="1:7" x14ac:dyDescent="0.35">
      <c r="A218" s="113" t="str">
        <f t="shared" si="25"/>
        <v/>
      </c>
      <c r="B218" s="110" t="str">
        <f t="shared" si="26"/>
        <v/>
      </c>
      <c r="C218" s="85" t="str">
        <f t="shared" si="27"/>
        <v/>
      </c>
      <c r="D218" s="114" t="str">
        <f t="shared" si="21"/>
        <v/>
      </c>
      <c r="E218" s="114" t="str">
        <f t="shared" si="22"/>
        <v/>
      </c>
      <c r="F218" s="114" t="str">
        <f t="shared" si="23"/>
        <v/>
      </c>
      <c r="G218" s="85" t="str">
        <f t="shared" si="24"/>
        <v/>
      </c>
    </row>
    <row r="219" spans="1:7" x14ac:dyDescent="0.35">
      <c r="A219" s="113" t="str">
        <f t="shared" si="25"/>
        <v/>
      </c>
      <c r="B219" s="110" t="str">
        <f t="shared" si="26"/>
        <v/>
      </c>
      <c r="C219" s="85" t="str">
        <f t="shared" si="27"/>
        <v/>
      </c>
      <c r="D219" s="114" t="str">
        <f t="shared" si="21"/>
        <v/>
      </c>
      <c r="E219" s="114" t="str">
        <f t="shared" si="22"/>
        <v/>
      </c>
      <c r="F219" s="114" t="str">
        <f t="shared" si="23"/>
        <v/>
      </c>
      <c r="G219" s="85" t="str">
        <f t="shared" si="24"/>
        <v/>
      </c>
    </row>
    <row r="220" spans="1:7" x14ac:dyDescent="0.35">
      <c r="A220" s="113" t="str">
        <f t="shared" si="25"/>
        <v/>
      </c>
      <c r="B220" s="110" t="str">
        <f t="shared" si="26"/>
        <v/>
      </c>
      <c r="C220" s="85" t="str">
        <f t="shared" si="27"/>
        <v/>
      </c>
      <c r="D220" s="114" t="str">
        <f t="shared" si="21"/>
        <v/>
      </c>
      <c r="E220" s="114" t="str">
        <f t="shared" si="22"/>
        <v/>
      </c>
      <c r="F220" s="114" t="str">
        <f t="shared" si="23"/>
        <v/>
      </c>
      <c r="G220" s="85" t="str">
        <f t="shared" si="24"/>
        <v/>
      </c>
    </row>
    <row r="221" spans="1:7" x14ac:dyDescent="0.35">
      <c r="A221" s="113" t="str">
        <f t="shared" si="25"/>
        <v/>
      </c>
      <c r="B221" s="110" t="str">
        <f t="shared" si="26"/>
        <v/>
      </c>
      <c r="C221" s="85" t="str">
        <f t="shared" si="27"/>
        <v/>
      </c>
      <c r="D221" s="114" t="str">
        <f t="shared" si="21"/>
        <v/>
      </c>
      <c r="E221" s="114" t="str">
        <f t="shared" si="22"/>
        <v/>
      </c>
      <c r="F221" s="114" t="str">
        <f t="shared" si="23"/>
        <v/>
      </c>
      <c r="G221" s="85" t="str">
        <f t="shared" si="24"/>
        <v/>
      </c>
    </row>
    <row r="222" spans="1:7" x14ac:dyDescent="0.35">
      <c r="A222" s="113" t="str">
        <f t="shared" si="25"/>
        <v/>
      </c>
      <c r="B222" s="110" t="str">
        <f t="shared" si="26"/>
        <v/>
      </c>
      <c r="C222" s="85" t="str">
        <f t="shared" si="27"/>
        <v/>
      </c>
      <c r="D222" s="114" t="str">
        <f t="shared" si="21"/>
        <v/>
      </c>
      <c r="E222" s="114" t="str">
        <f t="shared" si="22"/>
        <v/>
      </c>
      <c r="F222" s="114" t="str">
        <f t="shared" si="23"/>
        <v/>
      </c>
      <c r="G222" s="85" t="str">
        <f t="shared" si="24"/>
        <v/>
      </c>
    </row>
    <row r="223" spans="1:7" x14ac:dyDescent="0.35">
      <c r="A223" s="113" t="str">
        <f t="shared" si="25"/>
        <v/>
      </c>
      <c r="B223" s="110" t="str">
        <f t="shared" si="26"/>
        <v/>
      </c>
      <c r="C223" s="85" t="str">
        <f t="shared" si="27"/>
        <v/>
      </c>
      <c r="D223" s="114" t="str">
        <f t="shared" si="21"/>
        <v/>
      </c>
      <c r="E223" s="114" t="str">
        <f t="shared" si="22"/>
        <v/>
      </c>
      <c r="F223" s="114" t="str">
        <f t="shared" si="23"/>
        <v/>
      </c>
      <c r="G223" s="85" t="str">
        <f t="shared" si="24"/>
        <v/>
      </c>
    </row>
    <row r="224" spans="1:7" x14ac:dyDescent="0.35">
      <c r="A224" s="113" t="str">
        <f t="shared" si="25"/>
        <v/>
      </c>
      <c r="B224" s="110" t="str">
        <f t="shared" si="26"/>
        <v/>
      </c>
      <c r="C224" s="85" t="str">
        <f t="shared" si="27"/>
        <v/>
      </c>
      <c r="D224" s="114" t="str">
        <f t="shared" si="21"/>
        <v/>
      </c>
      <c r="E224" s="114" t="str">
        <f t="shared" si="22"/>
        <v/>
      </c>
      <c r="F224" s="114" t="str">
        <f t="shared" si="23"/>
        <v/>
      </c>
      <c r="G224" s="85" t="str">
        <f t="shared" si="24"/>
        <v/>
      </c>
    </row>
    <row r="225" spans="1:7" x14ac:dyDescent="0.35">
      <c r="A225" s="113" t="str">
        <f t="shared" si="25"/>
        <v/>
      </c>
      <c r="B225" s="110" t="str">
        <f t="shared" si="26"/>
        <v/>
      </c>
      <c r="C225" s="85" t="str">
        <f t="shared" si="27"/>
        <v/>
      </c>
      <c r="D225" s="114" t="str">
        <f t="shared" si="21"/>
        <v/>
      </c>
      <c r="E225" s="114" t="str">
        <f t="shared" si="22"/>
        <v/>
      </c>
      <c r="F225" s="114" t="str">
        <f t="shared" si="23"/>
        <v/>
      </c>
      <c r="G225" s="85" t="str">
        <f t="shared" si="24"/>
        <v/>
      </c>
    </row>
    <row r="226" spans="1:7" x14ac:dyDescent="0.35">
      <c r="A226" s="113" t="str">
        <f t="shared" si="25"/>
        <v/>
      </c>
      <c r="B226" s="110" t="str">
        <f t="shared" si="26"/>
        <v/>
      </c>
      <c r="C226" s="85" t="str">
        <f t="shared" si="27"/>
        <v/>
      </c>
      <c r="D226" s="114" t="str">
        <f t="shared" si="21"/>
        <v/>
      </c>
      <c r="E226" s="114" t="str">
        <f t="shared" si="22"/>
        <v/>
      </c>
      <c r="F226" s="114" t="str">
        <f t="shared" si="23"/>
        <v/>
      </c>
      <c r="G226" s="85" t="str">
        <f t="shared" si="24"/>
        <v/>
      </c>
    </row>
    <row r="227" spans="1:7" x14ac:dyDescent="0.35">
      <c r="A227" s="113" t="str">
        <f t="shared" si="25"/>
        <v/>
      </c>
      <c r="B227" s="110" t="str">
        <f t="shared" si="26"/>
        <v/>
      </c>
      <c r="C227" s="85" t="str">
        <f t="shared" si="27"/>
        <v/>
      </c>
      <c r="D227" s="114" t="str">
        <f t="shared" si="21"/>
        <v/>
      </c>
      <c r="E227" s="114" t="str">
        <f t="shared" si="22"/>
        <v/>
      </c>
      <c r="F227" s="114" t="str">
        <f t="shared" si="23"/>
        <v/>
      </c>
      <c r="G227" s="85" t="str">
        <f t="shared" si="24"/>
        <v/>
      </c>
    </row>
    <row r="228" spans="1:7" x14ac:dyDescent="0.35">
      <c r="A228" s="113" t="str">
        <f t="shared" si="25"/>
        <v/>
      </c>
      <c r="B228" s="110" t="str">
        <f t="shared" si="26"/>
        <v/>
      </c>
      <c r="C228" s="85" t="str">
        <f t="shared" si="27"/>
        <v/>
      </c>
      <c r="D228" s="114" t="str">
        <f t="shared" si="21"/>
        <v/>
      </c>
      <c r="E228" s="114" t="str">
        <f t="shared" si="22"/>
        <v/>
      </c>
      <c r="F228" s="114" t="str">
        <f t="shared" si="23"/>
        <v/>
      </c>
      <c r="G228" s="85" t="str">
        <f t="shared" si="24"/>
        <v/>
      </c>
    </row>
    <row r="229" spans="1:7" x14ac:dyDescent="0.35">
      <c r="A229" s="113" t="str">
        <f t="shared" si="25"/>
        <v/>
      </c>
      <c r="B229" s="110" t="str">
        <f t="shared" si="26"/>
        <v/>
      </c>
      <c r="C229" s="85" t="str">
        <f t="shared" si="27"/>
        <v/>
      </c>
      <c r="D229" s="114" t="str">
        <f t="shared" si="21"/>
        <v/>
      </c>
      <c r="E229" s="114" t="str">
        <f t="shared" si="22"/>
        <v/>
      </c>
      <c r="F229" s="114" t="str">
        <f t="shared" si="23"/>
        <v/>
      </c>
      <c r="G229" s="85" t="str">
        <f t="shared" si="24"/>
        <v/>
      </c>
    </row>
    <row r="230" spans="1:7" x14ac:dyDescent="0.35">
      <c r="A230" s="113" t="str">
        <f t="shared" si="25"/>
        <v/>
      </c>
      <c r="B230" s="110" t="str">
        <f t="shared" si="26"/>
        <v/>
      </c>
      <c r="C230" s="85" t="str">
        <f t="shared" si="27"/>
        <v/>
      </c>
      <c r="D230" s="114" t="str">
        <f t="shared" si="21"/>
        <v/>
      </c>
      <c r="E230" s="114" t="str">
        <f t="shared" si="22"/>
        <v/>
      </c>
      <c r="F230" s="114" t="str">
        <f t="shared" si="23"/>
        <v/>
      </c>
      <c r="G230" s="85" t="str">
        <f t="shared" si="24"/>
        <v/>
      </c>
    </row>
    <row r="231" spans="1:7" x14ac:dyDescent="0.35">
      <c r="A231" s="113" t="str">
        <f t="shared" si="25"/>
        <v/>
      </c>
      <c r="B231" s="110" t="str">
        <f t="shared" si="26"/>
        <v/>
      </c>
      <c r="C231" s="85" t="str">
        <f t="shared" si="27"/>
        <v/>
      </c>
      <c r="D231" s="114" t="str">
        <f t="shared" si="21"/>
        <v/>
      </c>
      <c r="E231" s="114" t="str">
        <f t="shared" si="22"/>
        <v/>
      </c>
      <c r="F231" s="114" t="str">
        <f t="shared" si="23"/>
        <v/>
      </c>
      <c r="G231" s="85" t="str">
        <f t="shared" si="24"/>
        <v/>
      </c>
    </row>
    <row r="232" spans="1:7" x14ac:dyDescent="0.35">
      <c r="A232" s="113" t="str">
        <f t="shared" si="25"/>
        <v/>
      </c>
      <c r="B232" s="110" t="str">
        <f t="shared" si="26"/>
        <v/>
      </c>
      <c r="C232" s="85" t="str">
        <f t="shared" si="27"/>
        <v/>
      </c>
      <c r="D232" s="114" t="str">
        <f t="shared" si="21"/>
        <v/>
      </c>
      <c r="E232" s="114" t="str">
        <f t="shared" si="22"/>
        <v/>
      </c>
      <c r="F232" s="114" t="str">
        <f t="shared" si="23"/>
        <v/>
      </c>
      <c r="G232" s="85" t="str">
        <f t="shared" si="24"/>
        <v/>
      </c>
    </row>
    <row r="233" spans="1:7" x14ac:dyDescent="0.35">
      <c r="A233" s="113" t="str">
        <f t="shared" si="25"/>
        <v/>
      </c>
      <c r="B233" s="110" t="str">
        <f t="shared" si="26"/>
        <v/>
      </c>
      <c r="C233" s="85" t="str">
        <f t="shared" si="27"/>
        <v/>
      </c>
      <c r="D233" s="114" t="str">
        <f t="shared" si="21"/>
        <v/>
      </c>
      <c r="E233" s="114" t="str">
        <f t="shared" si="22"/>
        <v/>
      </c>
      <c r="F233" s="114" t="str">
        <f t="shared" si="23"/>
        <v/>
      </c>
      <c r="G233" s="85" t="str">
        <f t="shared" si="24"/>
        <v/>
      </c>
    </row>
    <row r="234" spans="1:7" x14ac:dyDescent="0.35">
      <c r="A234" s="113" t="str">
        <f t="shared" si="25"/>
        <v/>
      </c>
      <c r="B234" s="110" t="str">
        <f t="shared" si="26"/>
        <v/>
      </c>
      <c r="C234" s="85" t="str">
        <f t="shared" si="27"/>
        <v/>
      </c>
      <c r="D234" s="114" t="str">
        <f t="shared" si="21"/>
        <v/>
      </c>
      <c r="E234" s="114" t="str">
        <f t="shared" si="22"/>
        <v/>
      </c>
      <c r="F234" s="114" t="str">
        <f t="shared" si="23"/>
        <v/>
      </c>
      <c r="G234" s="85" t="str">
        <f t="shared" si="24"/>
        <v/>
      </c>
    </row>
    <row r="235" spans="1:7" x14ac:dyDescent="0.35">
      <c r="A235" s="113" t="str">
        <f t="shared" si="25"/>
        <v/>
      </c>
      <c r="B235" s="110" t="str">
        <f t="shared" si="26"/>
        <v/>
      </c>
      <c r="C235" s="85" t="str">
        <f t="shared" si="27"/>
        <v/>
      </c>
      <c r="D235" s="114" t="str">
        <f t="shared" si="21"/>
        <v/>
      </c>
      <c r="E235" s="114" t="str">
        <f t="shared" si="22"/>
        <v/>
      </c>
      <c r="F235" s="114" t="str">
        <f t="shared" si="23"/>
        <v/>
      </c>
      <c r="G235" s="85" t="str">
        <f t="shared" si="24"/>
        <v/>
      </c>
    </row>
    <row r="236" spans="1:7" x14ac:dyDescent="0.35">
      <c r="A236" s="113" t="str">
        <f t="shared" si="25"/>
        <v/>
      </c>
      <c r="B236" s="110" t="str">
        <f t="shared" si="26"/>
        <v/>
      </c>
      <c r="C236" s="85" t="str">
        <f t="shared" si="27"/>
        <v/>
      </c>
      <c r="D236" s="114" t="str">
        <f t="shared" si="21"/>
        <v/>
      </c>
      <c r="E236" s="114" t="str">
        <f t="shared" si="22"/>
        <v/>
      </c>
      <c r="F236" s="114" t="str">
        <f t="shared" si="23"/>
        <v/>
      </c>
      <c r="G236" s="85" t="str">
        <f t="shared" si="24"/>
        <v/>
      </c>
    </row>
    <row r="237" spans="1:7" x14ac:dyDescent="0.35">
      <c r="A237" s="113" t="str">
        <f t="shared" si="25"/>
        <v/>
      </c>
      <c r="B237" s="110" t="str">
        <f t="shared" si="26"/>
        <v/>
      </c>
      <c r="C237" s="85" t="str">
        <f t="shared" si="27"/>
        <v/>
      </c>
      <c r="D237" s="114" t="str">
        <f t="shared" si="21"/>
        <v/>
      </c>
      <c r="E237" s="114" t="str">
        <f t="shared" si="22"/>
        <v/>
      </c>
      <c r="F237" s="114" t="str">
        <f t="shared" si="23"/>
        <v/>
      </c>
      <c r="G237" s="85" t="str">
        <f t="shared" si="24"/>
        <v/>
      </c>
    </row>
    <row r="238" spans="1:7" x14ac:dyDescent="0.35">
      <c r="A238" s="113" t="str">
        <f t="shared" si="25"/>
        <v/>
      </c>
      <c r="B238" s="110" t="str">
        <f t="shared" si="26"/>
        <v/>
      </c>
      <c r="C238" s="85" t="str">
        <f t="shared" si="27"/>
        <v/>
      </c>
      <c r="D238" s="114" t="str">
        <f t="shared" si="21"/>
        <v/>
      </c>
      <c r="E238" s="114" t="str">
        <f t="shared" si="22"/>
        <v/>
      </c>
      <c r="F238" s="114" t="str">
        <f t="shared" si="23"/>
        <v/>
      </c>
      <c r="G238" s="85" t="str">
        <f t="shared" si="24"/>
        <v/>
      </c>
    </row>
    <row r="239" spans="1:7" x14ac:dyDescent="0.35">
      <c r="A239" s="113" t="str">
        <f t="shared" si="25"/>
        <v/>
      </c>
      <c r="B239" s="110" t="str">
        <f t="shared" si="26"/>
        <v/>
      </c>
      <c r="C239" s="85" t="str">
        <f t="shared" si="27"/>
        <v/>
      </c>
      <c r="D239" s="114" t="str">
        <f t="shared" si="21"/>
        <v/>
      </c>
      <c r="E239" s="114" t="str">
        <f t="shared" si="22"/>
        <v/>
      </c>
      <c r="F239" s="114" t="str">
        <f t="shared" si="23"/>
        <v/>
      </c>
      <c r="G239" s="85" t="str">
        <f t="shared" si="24"/>
        <v/>
      </c>
    </row>
    <row r="240" spans="1:7" x14ac:dyDescent="0.35">
      <c r="A240" s="113" t="str">
        <f t="shared" si="25"/>
        <v/>
      </c>
      <c r="B240" s="110" t="str">
        <f t="shared" si="26"/>
        <v/>
      </c>
      <c r="C240" s="85" t="str">
        <f t="shared" si="27"/>
        <v/>
      </c>
      <c r="D240" s="114" t="str">
        <f t="shared" si="21"/>
        <v/>
      </c>
      <c r="E240" s="114" t="str">
        <f t="shared" si="22"/>
        <v/>
      </c>
      <c r="F240" s="114" t="str">
        <f t="shared" si="23"/>
        <v/>
      </c>
      <c r="G240" s="85" t="str">
        <f t="shared" si="24"/>
        <v/>
      </c>
    </row>
    <row r="241" spans="1:7" x14ac:dyDescent="0.35">
      <c r="A241" s="113" t="str">
        <f t="shared" si="25"/>
        <v/>
      </c>
      <c r="B241" s="110" t="str">
        <f t="shared" si="26"/>
        <v/>
      </c>
      <c r="C241" s="85" t="str">
        <f t="shared" si="27"/>
        <v/>
      </c>
      <c r="D241" s="114" t="str">
        <f t="shared" si="21"/>
        <v/>
      </c>
      <c r="E241" s="114" t="str">
        <f t="shared" si="22"/>
        <v/>
      </c>
      <c r="F241" s="114" t="str">
        <f t="shared" si="23"/>
        <v/>
      </c>
      <c r="G241" s="85" t="str">
        <f t="shared" si="24"/>
        <v/>
      </c>
    </row>
    <row r="242" spans="1:7" x14ac:dyDescent="0.35">
      <c r="A242" s="113" t="str">
        <f t="shared" si="25"/>
        <v/>
      </c>
      <c r="B242" s="110" t="str">
        <f t="shared" si="26"/>
        <v/>
      </c>
      <c r="C242" s="85" t="str">
        <f t="shared" si="27"/>
        <v/>
      </c>
      <c r="D242" s="114" t="str">
        <f t="shared" si="21"/>
        <v/>
      </c>
      <c r="E242" s="114" t="str">
        <f t="shared" si="22"/>
        <v/>
      </c>
      <c r="F242" s="114" t="str">
        <f t="shared" si="23"/>
        <v/>
      </c>
      <c r="G242" s="85" t="str">
        <f t="shared" si="24"/>
        <v/>
      </c>
    </row>
    <row r="243" spans="1:7" x14ac:dyDescent="0.35">
      <c r="A243" s="113" t="str">
        <f t="shared" si="25"/>
        <v/>
      </c>
      <c r="B243" s="110" t="str">
        <f t="shared" si="26"/>
        <v/>
      </c>
      <c r="C243" s="85" t="str">
        <f t="shared" si="27"/>
        <v/>
      </c>
      <c r="D243" s="114" t="str">
        <f t="shared" si="21"/>
        <v/>
      </c>
      <c r="E243" s="114" t="str">
        <f t="shared" si="22"/>
        <v/>
      </c>
      <c r="F243" s="114" t="str">
        <f t="shared" si="23"/>
        <v/>
      </c>
      <c r="G243" s="85" t="str">
        <f t="shared" si="24"/>
        <v/>
      </c>
    </row>
    <row r="244" spans="1:7" x14ac:dyDescent="0.35">
      <c r="A244" s="113" t="str">
        <f t="shared" si="25"/>
        <v/>
      </c>
      <c r="B244" s="110" t="str">
        <f t="shared" si="26"/>
        <v/>
      </c>
      <c r="C244" s="85" t="str">
        <f t="shared" si="27"/>
        <v/>
      </c>
      <c r="D244" s="114" t="str">
        <f t="shared" si="21"/>
        <v/>
      </c>
      <c r="E244" s="114" t="str">
        <f t="shared" si="22"/>
        <v/>
      </c>
      <c r="F244" s="114" t="str">
        <f t="shared" si="23"/>
        <v/>
      </c>
      <c r="G244" s="85" t="str">
        <f t="shared" si="24"/>
        <v/>
      </c>
    </row>
    <row r="245" spans="1:7" x14ac:dyDescent="0.35">
      <c r="A245" s="113" t="str">
        <f t="shared" si="25"/>
        <v/>
      </c>
      <c r="B245" s="110" t="str">
        <f t="shared" si="26"/>
        <v/>
      </c>
      <c r="C245" s="85" t="str">
        <f t="shared" si="27"/>
        <v/>
      </c>
      <c r="D245" s="114" t="str">
        <f t="shared" si="21"/>
        <v/>
      </c>
      <c r="E245" s="114" t="str">
        <f t="shared" si="22"/>
        <v/>
      </c>
      <c r="F245" s="114" t="str">
        <f t="shared" si="23"/>
        <v/>
      </c>
      <c r="G245" s="85" t="str">
        <f t="shared" si="24"/>
        <v/>
      </c>
    </row>
    <row r="246" spans="1:7" x14ac:dyDescent="0.35">
      <c r="A246" s="113" t="str">
        <f t="shared" si="25"/>
        <v/>
      </c>
      <c r="B246" s="110" t="str">
        <f t="shared" si="26"/>
        <v/>
      </c>
      <c r="C246" s="85" t="str">
        <f t="shared" si="27"/>
        <v/>
      </c>
      <c r="D246" s="114" t="str">
        <f t="shared" si="21"/>
        <v/>
      </c>
      <c r="E246" s="114" t="str">
        <f t="shared" si="22"/>
        <v/>
      </c>
      <c r="F246" s="114" t="str">
        <f t="shared" si="23"/>
        <v/>
      </c>
      <c r="G246" s="85" t="str">
        <f t="shared" si="24"/>
        <v/>
      </c>
    </row>
    <row r="247" spans="1:7" x14ac:dyDescent="0.35">
      <c r="A247" s="113" t="str">
        <f t="shared" si="25"/>
        <v/>
      </c>
      <c r="B247" s="110" t="str">
        <f t="shared" si="26"/>
        <v/>
      </c>
      <c r="C247" s="85" t="str">
        <f t="shared" si="27"/>
        <v/>
      </c>
      <c r="D247" s="114" t="str">
        <f t="shared" si="21"/>
        <v/>
      </c>
      <c r="E247" s="114" t="str">
        <f t="shared" si="22"/>
        <v/>
      </c>
      <c r="F247" s="114" t="str">
        <f t="shared" si="23"/>
        <v/>
      </c>
      <c r="G247" s="85" t="str">
        <f t="shared" si="24"/>
        <v/>
      </c>
    </row>
    <row r="248" spans="1:7" x14ac:dyDescent="0.35">
      <c r="A248" s="113" t="str">
        <f t="shared" si="25"/>
        <v/>
      </c>
      <c r="B248" s="110" t="str">
        <f t="shared" si="26"/>
        <v/>
      </c>
      <c r="C248" s="85" t="str">
        <f t="shared" si="27"/>
        <v/>
      </c>
      <c r="D248" s="114" t="str">
        <f t="shared" si="21"/>
        <v/>
      </c>
      <c r="E248" s="114" t="str">
        <f t="shared" si="22"/>
        <v/>
      </c>
      <c r="F248" s="114" t="str">
        <f t="shared" si="23"/>
        <v/>
      </c>
      <c r="G248" s="85" t="str">
        <f t="shared" si="24"/>
        <v/>
      </c>
    </row>
    <row r="249" spans="1:7" x14ac:dyDescent="0.35">
      <c r="A249" s="113" t="str">
        <f t="shared" si="25"/>
        <v/>
      </c>
      <c r="B249" s="110" t="str">
        <f t="shared" si="26"/>
        <v/>
      </c>
      <c r="C249" s="85" t="str">
        <f t="shared" si="27"/>
        <v/>
      </c>
      <c r="D249" s="114" t="str">
        <f t="shared" si="21"/>
        <v/>
      </c>
      <c r="E249" s="114" t="str">
        <f t="shared" si="22"/>
        <v/>
      </c>
      <c r="F249" s="114" t="str">
        <f t="shared" si="23"/>
        <v/>
      </c>
      <c r="G249" s="85" t="str">
        <f t="shared" si="24"/>
        <v/>
      </c>
    </row>
    <row r="250" spans="1:7" x14ac:dyDescent="0.35">
      <c r="A250" s="113" t="str">
        <f t="shared" si="25"/>
        <v/>
      </c>
      <c r="B250" s="110" t="str">
        <f t="shared" si="26"/>
        <v/>
      </c>
      <c r="C250" s="85" t="str">
        <f t="shared" si="27"/>
        <v/>
      </c>
      <c r="D250" s="114" t="str">
        <f t="shared" si="21"/>
        <v/>
      </c>
      <c r="E250" s="114" t="str">
        <f t="shared" si="22"/>
        <v/>
      </c>
      <c r="F250" s="114" t="str">
        <f t="shared" si="23"/>
        <v/>
      </c>
      <c r="G250" s="85" t="str">
        <f t="shared" si="24"/>
        <v/>
      </c>
    </row>
    <row r="251" spans="1:7" x14ac:dyDescent="0.35">
      <c r="A251" s="113" t="str">
        <f t="shared" si="25"/>
        <v/>
      </c>
      <c r="B251" s="110" t="str">
        <f t="shared" si="26"/>
        <v/>
      </c>
      <c r="C251" s="85" t="str">
        <f t="shared" si="27"/>
        <v/>
      </c>
      <c r="D251" s="114" t="str">
        <f t="shared" si="21"/>
        <v/>
      </c>
      <c r="E251" s="114" t="str">
        <f t="shared" si="22"/>
        <v/>
      </c>
      <c r="F251" s="114" t="str">
        <f t="shared" si="23"/>
        <v/>
      </c>
      <c r="G251" s="85" t="str">
        <f t="shared" si="24"/>
        <v/>
      </c>
    </row>
    <row r="252" spans="1:7" x14ac:dyDescent="0.35">
      <c r="A252" s="113" t="str">
        <f t="shared" si="25"/>
        <v/>
      </c>
      <c r="B252" s="110" t="str">
        <f t="shared" si="26"/>
        <v/>
      </c>
      <c r="C252" s="85" t="str">
        <f t="shared" si="27"/>
        <v/>
      </c>
      <c r="D252" s="114" t="str">
        <f t="shared" si="21"/>
        <v/>
      </c>
      <c r="E252" s="114" t="str">
        <f t="shared" si="22"/>
        <v/>
      </c>
      <c r="F252" s="114" t="str">
        <f t="shared" si="23"/>
        <v/>
      </c>
      <c r="G252" s="85" t="str">
        <f t="shared" si="24"/>
        <v/>
      </c>
    </row>
    <row r="253" spans="1:7" x14ac:dyDescent="0.35">
      <c r="A253" s="113" t="str">
        <f t="shared" si="25"/>
        <v/>
      </c>
      <c r="B253" s="110" t="str">
        <f t="shared" si="26"/>
        <v/>
      </c>
      <c r="C253" s="85" t="str">
        <f t="shared" si="27"/>
        <v/>
      </c>
      <c r="D253" s="114" t="str">
        <f t="shared" si="21"/>
        <v/>
      </c>
      <c r="E253" s="114" t="str">
        <f t="shared" si="22"/>
        <v/>
      </c>
      <c r="F253" s="114" t="str">
        <f t="shared" si="23"/>
        <v/>
      </c>
      <c r="G253" s="85" t="str">
        <f t="shared" si="24"/>
        <v/>
      </c>
    </row>
    <row r="254" spans="1:7" x14ac:dyDescent="0.35">
      <c r="A254" s="113" t="str">
        <f t="shared" si="25"/>
        <v/>
      </c>
      <c r="B254" s="110" t="str">
        <f t="shared" si="26"/>
        <v/>
      </c>
      <c r="C254" s="85" t="str">
        <f t="shared" si="27"/>
        <v/>
      </c>
      <c r="D254" s="114" t="str">
        <f t="shared" si="21"/>
        <v/>
      </c>
      <c r="E254" s="114" t="str">
        <f t="shared" si="22"/>
        <v/>
      </c>
      <c r="F254" s="114" t="str">
        <f t="shared" si="23"/>
        <v/>
      </c>
      <c r="G254" s="85" t="str">
        <f t="shared" si="24"/>
        <v/>
      </c>
    </row>
    <row r="255" spans="1:7" x14ac:dyDescent="0.35">
      <c r="A255" s="113" t="str">
        <f t="shared" si="25"/>
        <v/>
      </c>
      <c r="B255" s="110" t="str">
        <f t="shared" si="26"/>
        <v/>
      </c>
      <c r="C255" s="85" t="str">
        <f t="shared" si="27"/>
        <v/>
      </c>
      <c r="D255" s="114" t="str">
        <f t="shared" si="21"/>
        <v/>
      </c>
      <c r="E255" s="114" t="str">
        <f t="shared" si="22"/>
        <v/>
      </c>
      <c r="F255" s="114" t="str">
        <f t="shared" si="23"/>
        <v/>
      </c>
      <c r="G255" s="85" t="str">
        <f t="shared" si="24"/>
        <v/>
      </c>
    </row>
    <row r="256" spans="1:7" x14ac:dyDescent="0.35">
      <c r="A256" s="113" t="str">
        <f t="shared" si="25"/>
        <v/>
      </c>
      <c r="B256" s="110" t="str">
        <f t="shared" si="26"/>
        <v/>
      </c>
      <c r="C256" s="85" t="str">
        <f t="shared" si="27"/>
        <v/>
      </c>
      <c r="D256" s="114" t="str">
        <f t="shared" si="21"/>
        <v/>
      </c>
      <c r="E256" s="114" t="str">
        <f t="shared" si="22"/>
        <v/>
      </c>
      <c r="F256" s="114" t="str">
        <f t="shared" si="23"/>
        <v/>
      </c>
      <c r="G256" s="85" t="str">
        <f t="shared" si="24"/>
        <v/>
      </c>
    </row>
    <row r="257" spans="1:7" x14ac:dyDescent="0.35">
      <c r="A257" s="113" t="str">
        <f t="shared" si="25"/>
        <v/>
      </c>
      <c r="B257" s="110" t="str">
        <f t="shared" si="26"/>
        <v/>
      </c>
      <c r="C257" s="85" t="str">
        <f t="shared" si="27"/>
        <v/>
      </c>
      <c r="D257" s="114" t="str">
        <f t="shared" si="21"/>
        <v/>
      </c>
      <c r="E257" s="114" t="str">
        <f t="shared" si="22"/>
        <v/>
      </c>
      <c r="F257" s="114" t="str">
        <f t="shared" si="23"/>
        <v/>
      </c>
      <c r="G257" s="85" t="str">
        <f t="shared" si="24"/>
        <v/>
      </c>
    </row>
    <row r="258" spans="1:7" x14ac:dyDescent="0.35">
      <c r="A258" s="113" t="str">
        <f t="shared" si="25"/>
        <v/>
      </c>
      <c r="B258" s="110" t="str">
        <f t="shared" si="26"/>
        <v/>
      </c>
      <c r="C258" s="85" t="str">
        <f t="shared" si="27"/>
        <v/>
      </c>
      <c r="D258" s="114" t="str">
        <f t="shared" si="21"/>
        <v/>
      </c>
      <c r="E258" s="114" t="str">
        <f t="shared" si="22"/>
        <v/>
      </c>
      <c r="F258" s="114" t="str">
        <f t="shared" si="23"/>
        <v/>
      </c>
      <c r="G258" s="85" t="str">
        <f t="shared" si="24"/>
        <v/>
      </c>
    </row>
    <row r="259" spans="1:7" x14ac:dyDescent="0.35">
      <c r="A259" s="113" t="str">
        <f t="shared" si="25"/>
        <v/>
      </c>
      <c r="B259" s="110" t="str">
        <f t="shared" si="26"/>
        <v/>
      </c>
      <c r="C259" s="85" t="str">
        <f t="shared" si="27"/>
        <v/>
      </c>
      <c r="D259" s="114" t="str">
        <f t="shared" si="21"/>
        <v/>
      </c>
      <c r="E259" s="114" t="str">
        <f t="shared" si="22"/>
        <v/>
      </c>
      <c r="F259" s="114" t="str">
        <f t="shared" si="23"/>
        <v/>
      </c>
      <c r="G259" s="85" t="str">
        <f t="shared" si="24"/>
        <v/>
      </c>
    </row>
    <row r="260" spans="1:7" x14ac:dyDescent="0.35">
      <c r="A260" s="113" t="str">
        <f t="shared" si="25"/>
        <v/>
      </c>
      <c r="B260" s="110" t="str">
        <f t="shared" si="26"/>
        <v/>
      </c>
      <c r="C260" s="85" t="str">
        <f t="shared" si="27"/>
        <v/>
      </c>
      <c r="D260" s="114" t="str">
        <f t="shared" si="21"/>
        <v/>
      </c>
      <c r="E260" s="114" t="str">
        <f t="shared" si="22"/>
        <v/>
      </c>
      <c r="F260" s="114" t="str">
        <f t="shared" si="23"/>
        <v/>
      </c>
      <c r="G260" s="85" t="str">
        <f t="shared" si="24"/>
        <v/>
      </c>
    </row>
    <row r="261" spans="1:7" x14ac:dyDescent="0.35">
      <c r="A261" s="113" t="str">
        <f t="shared" si="25"/>
        <v/>
      </c>
      <c r="B261" s="110" t="str">
        <f t="shared" si="26"/>
        <v/>
      </c>
      <c r="C261" s="85" t="str">
        <f t="shared" si="27"/>
        <v/>
      </c>
      <c r="D261" s="114" t="str">
        <f t="shared" si="21"/>
        <v/>
      </c>
      <c r="E261" s="114" t="str">
        <f t="shared" si="22"/>
        <v/>
      </c>
      <c r="F261" s="114" t="str">
        <f t="shared" si="23"/>
        <v/>
      </c>
      <c r="G261" s="85" t="str">
        <f t="shared" si="24"/>
        <v/>
      </c>
    </row>
    <row r="262" spans="1:7" x14ac:dyDescent="0.35">
      <c r="A262" s="113" t="str">
        <f t="shared" si="25"/>
        <v/>
      </c>
      <c r="B262" s="110" t="str">
        <f t="shared" si="26"/>
        <v/>
      </c>
      <c r="C262" s="85" t="str">
        <f t="shared" si="27"/>
        <v/>
      </c>
      <c r="D262" s="114" t="str">
        <f t="shared" si="21"/>
        <v/>
      </c>
      <c r="E262" s="114" t="str">
        <f t="shared" si="22"/>
        <v/>
      </c>
      <c r="F262" s="114" t="str">
        <f t="shared" si="23"/>
        <v/>
      </c>
      <c r="G262" s="85" t="str">
        <f t="shared" si="24"/>
        <v/>
      </c>
    </row>
    <row r="263" spans="1:7" x14ac:dyDescent="0.35">
      <c r="A263" s="113" t="str">
        <f t="shared" si="25"/>
        <v/>
      </c>
      <c r="B263" s="110" t="str">
        <f t="shared" si="26"/>
        <v/>
      </c>
      <c r="C263" s="85" t="str">
        <f t="shared" si="27"/>
        <v/>
      </c>
      <c r="D263" s="114" t="str">
        <f t="shared" si="21"/>
        <v/>
      </c>
      <c r="E263" s="114" t="str">
        <f t="shared" si="22"/>
        <v/>
      </c>
      <c r="F263" s="114" t="str">
        <f t="shared" si="23"/>
        <v/>
      </c>
      <c r="G263" s="85" t="str">
        <f t="shared" si="24"/>
        <v/>
      </c>
    </row>
    <row r="264" spans="1:7" x14ac:dyDescent="0.35">
      <c r="A264" s="113" t="str">
        <f t="shared" si="25"/>
        <v/>
      </c>
      <c r="B264" s="110" t="str">
        <f t="shared" si="26"/>
        <v/>
      </c>
      <c r="C264" s="85" t="str">
        <f t="shared" si="27"/>
        <v/>
      </c>
      <c r="D264" s="114" t="str">
        <f t="shared" si="21"/>
        <v/>
      </c>
      <c r="E264" s="114" t="str">
        <f t="shared" si="22"/>
        <v/>
      </c>
      <c r="F264" s="114" t="str">
        <f t="shared" si="23"/>
        <v/>
      </c>
      <c r="G264" s="85" t="str">
        <f t="shared" si="24"/>
        <v/>
      </c>
    </row>
    <row r="265" spans="1:7" x14ac:dyDescent="0.35">
      <c r="A265" s="113" t="str">
        <f t="shared" si="25"/>
        <v/>
      </c>
      <c r="B265" s="110" t="str">
        <f t="shared" si="26"/>
        <v/>
      </c>
      <c r="C265" s="85" t="str">
        <f t="shared" si="27"/>
        <v/>
      </c>
      <c r="D265" s="114" t="str">
        <f t="shared" si="21"/>
        <v/>
      </c>
      <c r="E265" s="114" t="str">
        <f t="shared" si="22"/>
        <v/>
      </c>
      <c r="F265" s="114" t="str">
        <f t="shared" si="23"/>
        <v/>
      </c>
      <c r="G265" s="85" t="str">
        <f t="shared" si="24"/>
        <v/>
      </c>
    </row>
    <row r="266" spans="1:7" x14ac:dyDescent="0.35">
      <c r="A266" s="113" t="str">
        <f t="shared" si="25"/>
        <v/>
      </c>
      <c r="B266" s="110" t="str">
        <f t="shared" si="26"/>
        <v/>
      </c>
      <c r="C266" s="85" t="str">
        <f t="shared" si="27"/>
        <v/>
      </c>
      <c r="D266" s="114" t="str">
        <f t="shared" si="21"/>
        <v/>
      </c>
      <c r="E266" s="114" t="str">
        <f t="shared" si="22"/>
        <v/>
      </c>
      <c r="F266" s="114" t="str">
        <f t="shared" si="23"/>
        <v/>
      </c>
      <c r="G266" s="85" t="str">
        <f t="shared" si="24"/>
        <v/>
      </c>
    </row>
    <row r="267" spans="1:7" x14ac:dyDescent="0.35">
      <c r="A267" s="113" t="str">
        <f t="shared" si="25"/>
        <v/>
      </c>
      <c r="B267" s="110" t="str">
        <f t="shared" si="26"/>
        <v/>
      </c>
      <c r="C267" s="85" t="str">
        <f t="shared" si="27"/>
        <v/>
      </c>
      <c r="D267" s="114" t="str">
        <f t="shared" si="21"/>
        <v/>
      </c>
      <c r="E267" s="114" t="str">
        <f t="shared" si="22"/>
        <v/>
      </c>
      <c r="F267" s="114" t="str">
        <f t="shared" si="23"/>
        <v/>
      </c>
      <c r="G267" s="85" t="str">
        <f t="shared" si="24"/>
        <v/>
      </c>
    </row>
    <row r="268" spans="1:7" x14ac:dyDescent="0.35">
      <c r="A268" s="113" t="str">
        <f t="shared" si="25"/>
        <v/>
      </c>
      <c r="B268" s="110" t="str">
        <f t="shared" si="26"/>
        <v/>
      </c>
      <c r="C268" s="85" t="str">
        <f t="shared" si="27"/>
        <v/>
      </c>
      <c r="D268" s="114" t="str">
        <f t="shared" si="21"/>
        <v/>
      </c>
      <c r="E268" s="114" t="str">
        <f t="shared" si="22"/>
        <v/>
      </c>
      <c r="F268" s="114" t="str">
        <f t="shared" si="23"/>
        <v/>
      </c>
      <c r="G268" s="85" t="str">
        <f t="shared" si="24"/>
        <v/>
      </c>
    </row>
    <row r="269" spans="1:7" x14ac:dyDescent="0.35">
      <c r="A269" s="113" t="str">
        <f t="shared" si="25"/>
        <v/>
      </c>
      <c r="B269" s="110" t="str">
        <f t="shared" si="26"/>
        <v/>
      </c>
      <c r="C269" s="85" t="str">
        <f t="shared" si="27"/>
        <v/>
      </c>
      <c r="D269" s="114" t="str">
        <f t="shared" si="21"/>
        <v/>
      </c>
      <c r="E269" s="114" t="str">
        <f t="shared" si="22"/>
        <v/>
      </c>
      <c r="F269" s="114" t="str">
        <f t="shared" si="23"/>
        <v/>
      </c>
      <c r="G269" s="85" t="str">
        <f t="shared" si="24"/>
        <v/>
      </c>
    </row>
    <row r="270" spans="1:7" x14ac:dyDescent="0.35">
      <c r="A270" s="113" t="str">
        <f t="shared" si="25"/>
        <v/>
      </c>
      <c r="B270" s="110" t="str">
        <f t="shared" si="26"/>
        <v/>
      </c>
      <c r="C270" s="85" t="str">
        <f t="shared" si="27"/>
        <v/>
      </c>
      <c r="D270" s="114" t="str">
        <f t="shared" si="21"/>
        <v/>
      </c>
      <c r="E270" s="114" t="str">
        <f t="shared" si="22"/>
        <v/>
      </c>
      <c r="F270" s="114" t="str">
        <f t="shared" si="23"/>
        <v/>
      </c>
      <c r="G270" s="85" t="str">
        <f t="shared" si="24"/>
        <v/>
      </c>
    </row>
    <row r="271" spans="1:7" x14ac:dyDescent="0.35">
      <c r="A271" s="113" t="str">
        <f t="shared" si="25"/>
        <v/>
      </c>
      <c r="B271" s="110" t="str">
        <f t="shared" si="26"/>
        <v/>
      </c>
      <c r="C271" s="85" t="str">
        <f t="shared" si="27"/>
        <v/>
      </c>
      <c r="D271" s="114" t="str">
        <f t="shared" si="21"/>
        <v/>
      </c>
      <c r="E271" s="114" t="str">
        <f t="shared" si="22"/>
        <v/>
      </c>
      <c r="F271" s="114" t="str">
        <f t="shared" si="23"/>
        <v/>
      </c>
      <c r="G271" s="85" t="str">
        <f t="shared" si="24"/>
        <v/>
      </c>
    </row>
    <row r="272" spans="1:7" x14ac:dyDescent="0.35">
      <c r="A272" s="113" t="str">
        <f t="shared" si="25"/>
        <v/>
      </c>
      <c r="B272" s="110" t="str">
        <f t="shared" si="26"/>
        <v/>
      </c>
      <c r="C272" s="85" t="str">
        <f t="shared" si="27"/>
        <v/>
      </c>
      <c r="D272" s="114" t="str">
        <f t="shared" ref="D272:D335" si="28">IF(B272="","",IPMT(E$11/12,B272,E$7,-E$8,E$9,0))</f>
        <v/>
      </c>
      <c r="E272" s="114" t="str">
        <f t="shared" ref="E272:E335" si="29">IF(B272="","",PPMT(E$11/12,B272,E$7,-E$8,E$9,0))</f>
        <v/>
      </c>
      <c r="F272" s="114" t="str">
        <f t="shared" ref="F272:F335" si="30">IF(B272="","",SUM(D272:E272))</f>
        <v/>
      </c>
      <c r="G272" s="85" t="str">
        <f t="shared" ref="G272:G335" si="31">IF(B272="","",SUM(C272)-SUM(E272))</f>
        <v/>
      </c>
    </row>
    <row r="273" spans="1:7" x14ac:dyDescent="0.35">
      <c r="A273" s="113" t="str">
        <f t="shared" ref="A273:A336" si="32">IF(B273="","",EDATE(A272,1))</f>
        <v/>
      </c>
      <c r="B273" s="110" t="str">
        <f t="shared" ref="B273:B336" si="33">IF(B272="","",IF(SUM(B272)+1&lt;=$E$7,SUM(B272)+1,""))</f>
        <v/>
      </c>
      <c r="C273" s="85" t="str">
        <f t="shared" ref="C273:C336" si="34">IF(B273="","",G272)</f>
        <v/>
      </c>
      <c r="D273" s="114" t="str">
        <f t="shared" si="28"/>
        <v/>
      </c>
      <c r="E273" s="114" t="str">
        <f t="shared" si="29"/>
        <v/>
      </c>
      <c r="F273" s="114" t="str">
        <f t="shared" si="30"/>
        <v/>
      </c>
      <c r="G273" s="85" t="str">
        <f t="shared" si="31"/>
        <v/>
      </c>
    </row>
    <row r="274" spans="1:7" x14ac:dyDescent="0.35">
      <c r="A274" s="113" t="str">
        <f t="shared" si="32"/>
        <v/>
      </c>
      <c r="B274" s="110" t="str">
        <f t="shared" si="33"/>
        <v/>
      </c>
      <c r="C274" s="85" t="str">
        <f t="shared" si="34"/>
        <v/>
      </c>
      <c r="D274" s="114" t="str">
        <f t="shared" si="28"/>
        <v/>
      </c>
      <c r="E274" s="114" t="str">
        <f t="shared" si="29"/>
        <v/>
      </c>
      <c r="F274" s="114" t="str">
        <f t="shared" si="30"/>
        <v/>
      </c>
      <c r="G274" s="85" t="str">
        <f t="shared" si="31"/>
        <v/>
      </c>
    </row>
    <row r="275" spans="1:7" x14ac:dyDescent="0.35">
      <c r="A275" s="113" t="str">
        <f t="shared" si="32"/>
        <v/>
      </c>
      <c r="B275" s="110" t="str">
        <f t="shared" si="33"/>
        <v/>
      </c>
      <c r="C275" s="85" t="str">
        <f t="shared" si="34"/>
        <v/>
      </c>
      <c r="D275" s="114" t="str">
        <f t="shared" si="28"/>
        <v/>
      </c>
      <c r="E275" s="114" t="str">
        <f t="shared" si="29"/>
        <v/>
      </c>
      <c r="F275" s="114" t="str">
        <f t="shared" si="30"/>
        <v/>
      </c>
      <c r="G275" s="85" t="str">
        <f t="shared" si="31"/>
        <v/>
      </c>
    </row>
    <row r="276" spans="1:7" x14ac:dyDescent="0.35">
      <c r="A276" s="113" t="str">
        <f t="shared" si="32"/>
        <v/>
      </c>
      <c r="B276" s="110" t="str">
        <f t="shared" si="33"/>
        <v/>
      </c>
      <c r="C276" s="85" t="str">
        <f t="shared" si="34"/>
        <v/>
      </c>
      <c r="D276" s="114" t="str">
        <f t="shared" si="28"/>
        <v/>
      </c>
      <c r="E276" s="114" t="str">
        <f t="shared" si="29"/>
        <v/>
      </c>
      <c r="F276" s="114" t="str">
        <f t="shared" si="30"/>
        <v/>
      </c>
      <c r="G276" s="85" t="str">
        <f t="shared" si="31"/>
        <v/>
      </c>
    </row>
    <row r="277" spans="1:7" x14ac:dyDescent="0.35">
      <c r="A277" s="113" t="str">
        <f t="shared" si="32"/>
        <v/>
      </c>
      <c r="B277" s="110" t="str">
        <f t="shared" si="33"/>
        <v/>
      </c>
      <c r="C277" s="85" t="str">
        <f t="shared" si="34"/>
        <v/>
      </c>
      <c r="D277" s="114" t="str">
        <f t="shared" si="28"/>
        <v/>
      </c>
      <c r="E277" s="114" t="str">
        <f t="shared" si="29"/>
        <v/>
      </c>
      <c r="F277" s="114" t="str">
        <f t="shared" si="30"/>
        <v/>
      </c>
      <c r="G277" s="85" t="str">
        <f t="shared" si="31"/>
        <v/>
      </c>
    </row>
    <row r="278" spans="1:7" x14ac:dyDescent="0.35">
      <c r="A278" s="113" t="str">
        <f t="shared" si="32"/>
        <v/>
      </c>
      <c r="B278" s="110" t="str">
        <f t="shared" si="33"/>
        <v/>
      </c>
      <c r="C278" s="85" t="str">
        <f t="shared" si="34"/>
        <v/>
      </c>
      <c r="D278" s="114" t="str">
        <f t="shared" si="28"/>
        <v/>
      </c>
      <c r="E278" s="114" t="str">
        <f t="shared" si="29"/>
        <v/>
      </c>
      <c r="F278" s="114" t="str">
        <f t="shared" si="30"/>
        <v/>
      </c>
      <c r="G278" s="85" t="str">
        <f t="shared" si="31"/>
        <v/>
      </c>
    </row>
    <row r="279" spans="1:7" x14ac:dyDescent="0.35">
      <c r="A279" s="113" t="str">
        <f t="shared" si="32"/>
        <v/>
      </c>
      <c r="B279" s="110" t="str">
        <f t="shared" si="33"/>
        <v/>
      </c>
      <c r="C279" s="85" t="str">
        <f t="shared" si="34"/>
        <v/>
      </c>
      <c r="D279" s="114" t="str">
        <f t="shared" si="28"/>
        <v/>
      </c>
      <c r="E279" s="114" t="str">
        <f t="shared" si="29"/>
        <v/>
      </c>
      <c r="F279" s="114" t="str">
        <f t="shared" si="30"/>
        <v/>
      </c>
      <c r="G279" s="85" t="str">
        <f t="shared" si="31"/>
        <v/>
      </c>
    </row>
    <row r="280" spans="1:7" x14ac:dyDescent="0.35">
      <c r="A280" s="113" t="str">
        <f t="shared" si="32"/>
        <v/>
      </c>
      <c r="B280" s="110" t="str">
        <f t="shared" si="33"/>
        <v/>
      </c>
      <c r="C280" s="85" t="str">
        <f t="shared" si="34"/>
        <v/>
      </c>
      <c r="D280" s="114" t="str">
        <f t="shared" si="28"/>
        <v/>
      </c>
      <c r="E280" s="114" t="str">
        <f t="shared" si="29"/>
        <v/>
      </c>
      <c r="F280" s="114" t="str">
        <f t="shared" si="30"/>
        <v/>
      </c>
      <c r="G280" s="85" t="str">
        <f t="shared" si="31"/>
        <v/>
      </c>
    </row>
    <row r="281" spans="1:7" x14ac:dyDescent="0.35">
      <c r="A281" s="113" t="str">
        <f t="shared" si="32"/>
        <v/>
      </c>
      <c r="B281" s="110" t="str">
        <f t="shared" si="33"/>
        <v/>
      </c>
      <c r="C281" s="85" t="str">
        <f t="shared" si="34"/>
        <v/>
      </c>
      <c r="D281" s="114" t="str">
        <f t="shared" si="28"/>
        <v/>
      </c>
      <c r="E281" s="114" t="str">
        <f t="shared" si="29"/>
        <v/>
      </c>
      <c r="F281" s="114" t="str">
        <f t="shared" si="30"/>
        <v/>
      </c>
      <c r="G281" s="85" t="str">
        <f t="shared" si="31"/>
        <v/>
      </c>
    </row>
    <row r="282" spans="1:7" x14ac:dyDescent="0.35">
      <c r="A282" s="113" t="str">
        <f t="shared" si="32"/>
        <v/>
      </c>
      <c r="B282" s="110" t="str">
        <f t="shared" si="33"/>
        <v/>
      </c>
      <c r="C282" s="85" t="str">
        <f t="shared" si="34"/>
        <v/>
      </c>
      <c r="D282" s="114" t="str">
        <f t="shared" si="28"/>
        <v/>
      </c>
      <c r="E282" s="114" t="str">
        <f t="shared" si="29"/>
        <v/>
      </c>
      <c r="F282" s="114" t="str">
        <f t="shared" si="30"/>
        <v/>
      </c>
      <c r="G282" s="85" t="str">
        <f t="shared" si="31"/>
        <v/>
      </c>
    </row>
    <row r="283" spans="1:7" x14ac:dyDescent="0.35">
      <c r="A283" s="113" t="str">
        <f t="shared" si="32"/>
        <v/>
      </c>
      <c r="B283" s="110" t="str">
        <f t="shared" si="33"/>
        <v/>
      </c>
      <c r="C283" s="85" t="str">
        <f t="shared" si="34"/>
        <v/>
      </c>
      <c r="D283" s="114" t="str">
        <f t="shared" si="28"/>
        <v/>
      </c>
      <c r="E283" s="114" t="str">
        <f t="shared" si="29"/>
        <v/>
      </c>
      <c r="F283" s="114" t="str">
        <f t="shared" si="30"/>
        <v/>
      </c>
      <c r="G283" s="85" t="str">
        <f t="shared" si="31"/>
        <v/>
      </c>
    </row>
    <row r="284" spans="1:7" x14ac:dyDescent="0.35">
      <c r="A284" s="113" t="str">
        <f t="shared" si="32"/>
        <v/>
      </c>
      <c r="B284" s="110" t="str">
        <f t="shared" si="33"/>
        <v/>
      </c>
      <c r="C284" s="85" t="str">
        <f t="shared" si="34"/>
        <v/>
      </c>
      <c r="D284" s="114" t="str">
        <f t="shared" si="28"/>
        <v/>
      </c>
      <c r="E284" s="114" t="str">
        <f t="shared" si="29"/>
        <v/>
      </c>
      <c r="F284" s="114" t="str">
        <f t="shared" si="30"/>
        <v/>
      </c>
      <c r="G284" s="85" t="str">
        <f t="shared" si="31"/>
        <v/>
      </c>
    </row>
    <row r="285" spans="1:7" x14ac:dyDescent="0.35">
      <c r="A285" s="113" t="str">
        <f t="shared" si="32"/>
        <v/>
      </c>
      <c r="B285" s="110" t="str">
        <f t="shared" si="33"/>
        <v/>
      </c>
      <c r="C285" s="85" t="str">
        <f t="shared" si="34"/>
        <v/>
      </c>
      <c r="D285" s="114" t="str">
        <f t="shared" si="28"/>
        <v/>
      </c>
      <c r="E285" s="114" t="str">
        <f t="shared" si="29"/>
        <v/>
      </c>
      <c r="F285" s="114" t="str">
        <f t="shared" si="30"/>
        <v/>
      </c>
      <c r="G285" s="85" t="str">
        <f t="shared" si="31"/>
        <v/>
      </c>
    </row>
    <row r="286" spans="1:7" x14ac:dyDescent="0.35">
      <c r="A286" s="113" t="str">
        <f t="shared" si="32"/>
        <v/>
      </c>
      <c r="B286" s="110" t="str">
        <f t="shared" si="33"/>
        <v/>
      </c>
      <c r="C286" s="85" t="str">
        <f t="shared" si="34"/>
        <v/>
      </c>
      <c r="D286" s="114" t="str">
        <f t="shared" si="28"/>
        <v/>
      </c>
      <c r="E286" s="114" t="str">
        <f t="shared" si="29"/>
        <v/>
      </c>
      <c r="F286" s="114" t="str">
        <f t="shared" si="30"/>
        <v/>
      </c>
      <c r="G286" s="85" t="str">
        <f t="shared" si="31"/>
        <v/>
      </c>
    </row>
    <row r="287" spans="1:7" x14ac:dyDescent="0.35">
      <c r="A287" s="113" t="str">
        <f t="shared" si="32"/>
        <v/>
      </c>
      <c r="B287" s="110" t="str">
        <f t="shared" si="33"/>
        <v/>
      </c>
      <c r="C287" s="85" t="str">
        <f t="shared" si="34"/>
        <v/>
      </c>
      <c r="D287" s="114" t="str">
        <f t="shared" si="28"/>
        <v/>
      </c>
      <c r="E287" s="114" t="str">
        <f t="shared" si="29"/>
        <v/>
      </c>
      <c r="F287" s="114" t="str">
        <f t="shared" si="30"/>
        <v/>
      </c>
      <c r="G287" s="85" t="str">
        <f t="shared" si="31"/>
        <v/>
      </c>
    </row>
    <row r="288" spans="1:7" x14ac:dyDescent="0.35">
      <c r="A288" s="113" t="str">
        <f t="shared" si="32"/>
        <v/>
      </c>
      <c r="B288" s="110" t="str">
        <f t="shared" si="33"/>
        <v/>
      </c>
      <c r="C288" s="85" t="str">
        <f t="shared" si="34"/>
        <v/>
      </c>
      <c r="D288" s="114" t="str">
        <f t="shared" si="28"/>
        <v/>
      </c>
      <c r="E288" s="114" t="str">
        <f t="shared" si="29"/>
        <v/>
      </c>
      <c r="F288" s="114" t="str">
        <f t="shared" si="30"/>
        <v/>
      </c>
      <c r="G288" s="85" t="str">
        <f t="shared" si="31"/>
        <v/>
      </c>
    </row>
    <row r="289" spans="1:7" x14ac:dyDescent="0.35">
      <c r="A289" s="113" t="str">
        <f t="shared" si="32"/>
        <v/>
      </c>
      <c r="B289" s="110" t="str">
        <f t="shared" si="33"/>
        <v/>
      </c>
      <c r="C289" s="85" t="str">
        <f t="shared" si="34"/>
        <v/>
      </c>
      <c r="D289" s="114" t="str">
        <f t="shared" si="28"/>
        <v/>
      </c>
      <c r="E289" s="114" t="str">
        <f t="shared" si="29"/>
        <v/>
      </c>
      <c r="F289" s="114" t="str">
        <f t="shared" si="30"/>
        <v/>
      </c>
      <c r="G289" s="85" t="str">
        <f t="shared" si="31"/>
        <v/>
      </c>
    </row>
    <row r="290" spans="1:7" x14ac:dyDescent="0.35">
      <c r="A290" s="113" t="str">
        <f t="shared" si="32"/>
        <v/>
      </c>
      <c r="B290" s="110" t="str">
        <f t="shared" si="33"/>
        <v/>
      </c>
      <c r="C290" s="85" t="str">
        <f t="shared" si="34"/>
        <v/>
      </c>
      <c r="D290" s="114" t="str">
        <f t="shared" si="28"/>
        <v/>
      </c>
      <c r="E290" s="114" t="str">
        <f t="shared" si="29"/>
        <v/>
      </c>
      <c r="F290" s="114" t="str">
        <f t="shared" si="30"/>
        <v/>
      </c>
      <c r="G290" s="85" t="str">
        <f t="shared" si="31"/>
        <v/>
      </c>
    </row>
    <row r="291" spans="1:7" x14ac:dyDescent="0.35">
      <c r="A291" s="113" t="str">
        <f t="shared" si="32"/>
        <v/>
      </c>
      <c r="B291" s="110" t="str">
        <f t="shared" si="33"/>
        <v/>
      </c>
      <c r="C291" s="85" t="str">
        <f t="shared" si="34"/>
        <v/>
      </c>
      <c r="D291" s="114" t="str">
        <f t="shared" si="28"/>
        <v/>
      </c>
      <c r="E291" s="114" t="str">
        <f t="shared" si="29"/>
        <v/>
      </c>
      <c r="F291" s="114" t="str">
        <f t="shared" si="30"/>
        <v/>
      </c>
      <c r="G291" s="85" t="str">
        <f t="shared" si="31"/>
        <v/>
      </c>
    </row>
    <row r="292" spans="1:7" x14ac:dyDescent="0.35">
      <c r="A292" s="113" t="str">
        <f t="shared" si="32"/>
        <v/>
      </c>
      <c r="B292" s="110" t="str">
        <f t="shared" si="33"/>
        <v/>
      </c>
      <c r="C292" s="85" t="str">
        <f t="shared" si="34"/>
        <v/>
      </c>
      <c r="D292" s="114" t="str">
        <f t="shared" si="28"/>
        <v/>
      </c>
      <c r="E292" s="114" t="str">
        <f t="shared" si="29"/>
        <v/>
      </c>
      <c r="F292" s="114" t="str">
        <f t="shared" si="30"/>
        <v/>
      </c>
      <c r="G292" s="85" t="str">
        <f t="shared" si="31"/>
        <v/>
      </c>
    </row>
    <row r="293" spans="1:7" x14ac:dyDescent="0.35">
      <c r="A293" s="113" t="str">
        <f t="shared" si="32"/>
        <v/>
      </c>
      <c r="B293" s="110" t="str">
        <f t="shared" si="33"/>
        <v/>
      </c>
      <c r="C293" s="85" t="str">
        <f t="shared" si="34"/>
        <v/>
      </c>
      <c r="D293" s="114" t="str">
        <f t="shared" si="28"/>
        <v/>
      </c>
      <c r="E293" s="114" t="str">
        <f t="shared" si="29"/>
        <v/>
      </c>
      <c r="F293" s="114" t="str">
        <f t="shared" si="30"/>
        <v/>
      </c>
      <c r="G293" s="85" t="str">
        <f t="shared" si="31"/>
        <v/>
      </c>
    </row>
    <row r="294" spans="1:7" x14ac:dyDescent="0.35">
      <c r="A294" s="113" t="str">
        <f t="shared" si="32"/>
        <v/>
      </c>
      <c r="B294" s="110" t="str">
        <f t="shared" si="33"/>
        <v/>
      </c>
      <c r="C294" s="85" t="str">
        <f t="shared" si="34"/>
        <v/>
      </c>
      <c r="D294" s="114" t="str">
        <f t="shared" si="28"/>
        <v/>
      </c>
      <c r="E294" s="114" t="str">
        <f t="shared" si="29"/>
        <v/>
      </c>
      <c r="F294" s="114" t="str">
        <f t="shared" si="30"/>
        <v/>
      </c>
      <c r="G294" s="85" t="str">
        <f t="shared" si="31"/>
        <v/>
      </c>
    </row>
    <row r="295" spans="1:7" x14ac:dyDescent="0.35">
      <c r="A295" s="113" t="str">
        <f t="shared" si="32"/>
        <v/>
      </c>
      <c r="B295" s="110" t="str">
        <f t="shared" si="33"/>
        <v/>
      </c>
      <c r="C295" s="85" t="str">
        <f t="shared" si="34"/>
        <v/>
      </c>
      <c r="D295" s="114" t="str">
        <f t="shared" si="28"/>
        <v/>
      </c>
      <c r="E295" s="114" t="str">
        <f t="shared" si="29"/>
        <v/>
      </c>
      <c r="F295" s="114" t="str">
        <f t="shared" si="30"/>
        <v/>
      </c>
      <c r="G295" s="85" t="str">
        <f t="shared" si="31"/>
        <v/>
      </c>
    </row>
    <row r="296" spans="1:7" x14ac:dyDescent="0.35">
      <c r="A296" s="113" t="str">
        <f t="shared" si="32"/>
        <v/>
      </c>
      <c r="B296" s="110" t="str">
        <f t="shared" si="33"/>
        <v/>
      </c>
      <c r="C296" s="85" t="str">
        <f t="shared" si="34"/>
        <v/>
      </c>
      <c r="D296" s="114" t="str">
        <f t="shared" si="28"/>
        <v/>
      </c>
      <c r="E296" s="114" t="str">
        <f t="shared" si="29"/>
        <v/>
      </c>
      <c r="F296" s="114" t="str">
        <f t="shared" si="30"/>
        <v/>
      </c>
      <c r="G296" s="85" t="str">
        <f t="shared" si="31"/>
        <v/>
      </c>
    </row>
    <row r="297" spans="1:7" x14ac:dyDescent="0.35">
      <c r="A297" s="113" t="str">
        <f t="shared" si="32"/>
        <v/>
      </c>
      <c r="B297" s="110" t="str">
        <f t="shared" si="33"/>
        <v/>
      </c>
      <c r="C297" s="85" t="str">
        <f t="shared" si="34"/>
        <v/>
      </c>
      <c r="D297" s="114" t="str">
        <f t="shared" si="28"/>
        <v/>
      </c>
      <c r="E297" s="114" t="str">
        <f t="shared" si="29"/>
        <v/>
      </c>
      <c r="F297" s="114" t="str">
        <f t="shared" si="30"/>
        <v/>
      </c>
      <c r="G297" s="85" t="str">
        <f t="shared" si="31"/>
        <v/>
      </c>
    </row>
    <row r="298" spans="1:7" x14ac:dyDescent="0.35">
      <c r="A298" s="113" t="str">
        <f t="shared" si="32"/>
        <v/>
      </c>
      <c r="B298" s="110" t="str">
        <f t="shared" si="33"/>
        <v/>
      </c>
      <c r="C298" s="85" t="str">
        <f t="shared" si="34"/>
        <v/>
      </c>
      <c r="D298" s="114" t="str">
        <f t="shared" si="28"/>
        <v/>
      </c>
      <c r="E298" s="114" t="str">
        <f t="shared" si="29"/>
        <v/>
      </c>
      <c r="F298" s="114" t="str">
        <f t="shared" si="30"/>
        <v/>
      </c>
      <c r="G298" s="85" t="str">
        <f t="shared" si="31"/>
        <v/>
      </c>
    </row>
    <row r="299" spans="1:7" x14ac:dyDescent="0.35">
      <c r="A299" s="113" t="str">
        <f t="shared" si="32"/>
        <v/>
      </c>
      <c r="B299" s="110" t="str">
        <f t="shared" si="33"/>
        <v/>
      </c>
      <c r="C299" s="85" t="str">
        <f t="shared" si="34"/>
        <v/>
      </c>
      <c r="D299" s="114" t="str">
        <f t="shared" si="28"/>
        <v/>
      </c>
      <c r="E299" s="114" t="str">
        <f t="shared" si="29"/>
        <v/>
      </c>
      <c r="F299" s="114" t="str">
        <f t="shared" si="30"/>
        <v/>
      </c>
      <c r="G299" s="85" t="str">
        <f t="shared" si="31"/>
        <v/>
      </c>
    </row>
    <row r="300" spans="1:7" x14ac:dyDescent="0.35">
      <c r="A300" s="113" t="str">
        <f t="shared" si="32"/>
        <v/>
      </c>
      <c r="B300" s="110" t="str">
        <f t="shared" si="33"/>
        <v/>
      </c>
      <c r="C300" s="85" t="str">
        <f t="shared" si="34"/>
        <v/>
      </c>
      <c r="D300" s="114" t="str">
        <f t="shared" si="28"/>
        <v/>
      </c>
      <c r="E300" s="114" t="str">
        <f t="shared" si="29"/>
        <v/>
      </c>
      <c r="F300" s="114" t="str">
        <f t="shared" si="30"/>
        <v/>
      </c>
      <c r="G300" s="85" t="str">
        <f t="shared" si="31"/>
        <v/>
      </c>
    </row>
    <row r="301" spans="1:7" x14ac:dyDescent="0.35">
      <c r="A301" s="113" t="str">
        <f t="shared" si="32"/>
        <v/>
      </c>
      <c r="B301" s="110" t="str">
        <f t="shared" si="33"/>
        <v/>
      </c>
      <c r="C301" s="85" t="str">
        <f t="shared" si="34"/>
        <v/>
      </c>
      <c r="D301" s="114" t="str">
        <f t="shared" si="28"/>
        <v/>
      </c>
      <c r="E301" s="114" t="str">
        <f t="shared" si="29"/>
        <v/>
      </c>
      <c r="F301" s="114" t="str">
        <f t="shared" si="30"/>
        <v/>
      </c>
      <c r="G301" s="85" t="str">
        <f t="shared" si="31"/>
        <v/>
      </c>
    </row>
    <row r="302" spans="1:7" x14ac:dyDescent="0.35">
      <c r="A302" s="113" t="str">
        <f t="shared" si="32"/>
        <v/>
      </c>
      <c r="B302" s="110" t="str">
        <f t="shared" si="33"/>
        <v/>
      </c>
      <c r="C302" s="85" t="str">
        <f t="shared" si="34"/>
        <v/>
      </c>
      <c r="D302" s="114" t="str">
        <f t="shared" si="28"/>
        <v/>
      </c>
      <c r="E302" s="114" t="str">
        <f t="shared" si="29"/>
        <v/>
      </c>
      <c r="F302" s="114" t="str">
        <f t="shared" si="30"/>
        <v/>
      </c>
      <c r="G302" s="85" t="str">
        <f t="shared" si="31"/>
        <v/>
      </c>
    </row>
    <row r="303" spans="1:7" x14ac:dyDescent="0.35">
      <c r="A303" s="113" t="str">
        <f t="shared" si="32"/>
        <v/>
      </c>
      <c r="B303" s="110" t="str">
        <f t="shared" si="33"/>
        <v/>
      </c>
      <c r="C303" s="85" t="str">
        <f t="shared" si="34"/>
        <v/>
      </c>
      <c r="D303" s="114" t="str">
        <f t="shared" si="28"/>
        <v/>
      </c>
      <c r="E303" s="114" t="str">
        <f t="shared" si="29"/>
        <v/>
      </c>
      <c r="F303" s="114" t="str">
        <f t="shared" si="30"/>
        <v/>
      </c>
      <c r="G303" s="85" t="str">
        <f t="shared" si="31"/>
        <v/>
      </c>
    </row>
    <row r="304" spans="1:7" x14ac:dyDescent="0.35">
      <c r="A304" s="113" t="str">
        <f t="shared" si="32"/>
        <v/>
      </c>
      <c r="B304" s="110" t="str">
        <f t="shared" si="33"/>
        <v/>
      </c>
      <c r="C304" s="85" t="str">
        <f t="shared" si="34"/>
        <v/>
      </c>
      <c r="D304" s="114" t="str">
        <f t="shared" si="28"/>
        <v/>
      </c>
      <c r="E304" s="114" t="str">
        <f t="shared" si="29"/>
        <v/>
      </c>
      <c r="F304" s="114" t="str">
        <f t="shared" si="30"/>
        <v/>
      </c>
      <c r="G304" s="85" t="str">
        <f t="shared" si="31"/>
        <v/>
      </c>
    </row>
    <row r="305" spans="1:7" x14ac:dyDescent="0.35">
      <c r="A305" s="113" t="str">
        <f t="shared" si="32"/>
        <v/>
      </c>
      <c r="B305" s="110" t="str">
        <f t="shared" si="33"/>
        <v/>
      </c>
      <c r="C305" s="85" t="str">
        <f t="shared" si="34"/>
        <v/>
      </c>
      <c r="D305" s="114" t="str">
        <f t="shared" si="28"/>
        <v/>
      </c>
      <c r="E305" s="114" t="str">
        <f t="shared" si="29"/>
        <v/>
      </c>
      <c r="F305" s="114" t="str">
        <f t="shared" si="30"/>
        <v/>
      </c>
      <c r="G305" s="85" t="str">
        <f t="shared" si="31"/>
        <v/>
      </c>
    </row>
    <row r="306" spans="1:7" x14ac:dyDescent="0.35">
      <c r="A306" s="113" t="str">
        <f t="shared" si="32"/>
        <v/>
      </c>
      <c r="B306" s="110" t="str">
        <f t="shared" si="33"/>
        <v/>
      </c>
      <c r="C306" s="85" t="str">
        <f t="shared" si="34"/>
        <v/>
      </c>
      <c r="D306" s="114" t="str">
        <f t="shared" si="28"/>
        <v/>
      </c>
      <c r="E306" s="114" t="str">
        <f t="shared" si="29"/>
        <v/>
      </c>
      <c r="F306" s="114" t="str">
        <f t="shared" si="30"/>
        <v/>
      </c>
      <c r="G306" s="85" t="str">
        <f t="shared" si="31"/>
        <v/>
      </c>
    </row>
    <row r="307" spans="1:7" x14ac:dyDescent="0.35">
      <c r="A307" s="113" t="str">
        <f t="shared" si="32"/>
        <v/>
      </c>
      <c r="B307" s="110" t="str">
        <f t="shared" si="33"/>
        <v/>
      </c>
      <c r="C307" s="85" t="str">
        <f t="shared" si="34"/>
        <v/>
      </c>
      <c r="D307" s="114" t="str">
        <f t="shared" si="28"/>
        <v/>
      </c>
      <c r="E307" s="114" t="str">
        <f t="shared" si="29"/>
        <v/>
      </c>
      <c r="F307" s="114" t="str">
        <f t="shared" si="30"/>
        <v/>
      </c>
      <c r="G307" s="85" t="str">
        <f t="shared" si="31"/>
        <v/>
      </c>
    </row>
    <row r="308" spans="1:7" x14ac:dyDescent="0.35">
      <c r="A308" s="113" t="str">
        <f t="shared" si="32"/>
        <v/>
      </c>
      <c r="B308" s="110" t="str">
        <f t="shared" si="33"/>
        <v/>
      </c>
      <c r="C308" s="85" t="str">
        <f t="shared" si="34"/>
        <v/>
      </c>
      <c r="D308" s="114" t="str">
        <f t="shared" si="28"/>
        <v/>
      </c>
      <c r="E308" s="114" t="str">
        <f t="shared" si="29"/>
        <v/>
      </c>
      <c r="F308" s="114" t="str">
        <f t="shared" si="30"/>
        <v/>
      </c>
      <c r="G308" s="85" t="str">
        <f t="shared" si="31"/>
        <v/>
      </c>
    </row>
    <row r="309" spans="1:7" x14ac:dyDescent="0.35">
      <c r="A309" s="113" t="str">
        <f t="shared" si="32"/>
        <v/>
      </c>
      <c r="B309" s="110" t="str">
        <f t="shared" si="33"/>
        <v/>
      </c>
      <c r="C309" s="85" t="str">
        <f t="shared" si="34"/>
        <v/>
      </c>
      <c r="D309" s="114" t="str">
        <f t="shared" si="28"/>
        <v/>
      </c>
      <c r="E309" s="114" t="str">
        <f t="shared" si="29"/>
        <v/>
      </c>
      <c r="F309" s="114" t="str">
        <f t="shared" si="30"/>
        <v/>
      </c>
      <c r="G309" s="85" t="str">
        <f t="shared" si="31"/>
        <v/>
      </c>
    </row>
    <row r="310" spans="1:7" x14ac:dyDescent="0.35">
      <c r="A310" s="113" t="str">
        <f t="shared" si="32"/>
        <v/>
      </c>
      <c r="B310" s="110" t="str">
        <f t="shared" si="33"/>
        <v/>
      </c>
      <c r="C310" s="85" t="str">
        <f t="shared" si="34"/>
        <v/>
      </c>
      <c r="D310" s="114" t="str">
        <f t="shared" si="28"/>
        <v/>
      </c>
      <c r="E310" s="114" t="str">
        <f t="shared" si="29"/>
        <v/>
      </c>
      <c r="F310" s="114" t="str">
        <f t="shared" si="30"/>
        <v/>
      </c>
      <c r="G310" s="85" t="str">
        <f t="shared" si="31"/>
        <v/>
      </c>
    </row>
    <row r="311" spans="1:7" x14ac:dyDescent="0.35">
      <c r="A311" s="113" t="str">
        <f t="shared" si="32"/>
        <v/>
      </c>
      <c r="B311" s="110" t="str">
        <f t="shared" si="33"/>
        <v/>
      </c>
      <c r="C311" s="85" t="str">
        <f t="shared" si="34"/>
        <v/>
      </c>
      <c r="D311" s="114" t="str">
        <f t="shared" si="28"/>
        <v/>
      </c>
      <c r="E311" s="114" t="str">
        <f t="shared" si="29"/>
        <v/>
      </c>
      <c r="F311" s="114" t="str">
        <f t="shared" si="30"/>
        <v/>
      </c>
      <c r="G311" s="85" t="str">
        <f t="shared" si="31"/>
        <v/>
      </c>
    </row>
    <row r="312" spans="1:7" x14ac:dyDescent="0.35">
      <c r="A312" s="113" t="str">
        <f t="shared" si="32"/>
        <v/>
      </c>
      <c r="B312" s="110" t="str">
        <f t="shared" si="33"/>
        <v/>
      </c>
      <c r="C312" s="85" t="str">
        <f t="shared" si="34"/>
        <v/>
      </c>
      <c r="D312" s="114" t="str">
        <f t="shared" si="28"/>
        <v/>
      </c>
      <c r="E312" s="114" t="str">
        <f t="shared" si="29"/>
        <v/>
      </c>
      <c r="F312" s="114" t="str">
        <f t="shared" si="30"/>
        <v/>
      </c>
      <c r="G312" s="85" t="str">
        <f t="shared" si="31"/>
        <v/>
      </c>
    </row>
    <row r="313" spans="1:7" x14ac:dyDescent="0.35">
      <c r="A313" s="113" t="str">
        <f t="shared" si="32"/>
        <v/>
      </c>
      <c r="B313" s="110" t="str">
        <f t="shared" si="33"/>
        <v/>
      </c>
      <c r="C313" s="85" t="str">
        <f t="shared" si="34"/>
        <v/>
      </c>
      <c r="D313" s="114" t="str">
        <f t="shared" si="28"/>
        <v/>
      </c>
      <c r="E313" s="114" t="str">
        <f t="shared" si="29"/>
        <v/>
      </c>
      <c r="F313" s="114" t="str">
        <f t="shared" si="30"/>
        <v/>
      </c>
      <c r="G313" s="85" t="str">
        <f t="shared" si="31"/>
        <v/>
      </c>
    </row>
    <row r="314" spans="1:7" x14ac:dyDescent="0.35">
      <c r="A314" s="113" t="str">
        <f t="shared" si="32"/>
        <v/>
      </c>
      <c r="B314" s="110" t="str">
        <f t="shared" si="33"/>
        <v/>
      </c>
      <c r="C314" s="85" t="str">
        <f t="shared" si="34"/>
        <v/>
      </c>
      <c r="D314" s="114" t="str">
        <f t="shared" si="28"/>
        <v/>
      </c>
      <c r="E314" s="114" t="str">
        <f t="shared" si="29"/>
        <v/>
      </c>
      <c r="F314" s="114" t="str">
        <f t="shared" si="30"/>
        <v/>
      </c>
      <c r="G314" s="85" t="str">
        <f t="shared" si="31"/>
        <v/>
      </c>
    </row>
    <row r="315" spans="1:7" x14ac:dyDescent="0.35">
      <c r="A315" s="113" t="str">
        <f t="shared" si="32"/>
        <v/>
      </c>
      <c r="B315" s="110" t="str">
        <f t="shared" si="33"/>
        <v/>
      </c>
      <c r="C315" s="85" t="str">
        <f t="shared" si="34"/>
        <v/>
      </c>
      <c r="D315" s="114" t="str">
        <f t="shared" si="28"/>
        <v/>
      </c>
      <c r="E315" s="114" t="str">
        <f t="shared" si="29"/>
        <v/>
      </c>
      <c r="F315" s="114" t="str">
        <f t="shared" si="30"/>
        <v/>
      </c>
      <c r="G315" s="85" t="str">
        <f t="shared" si="31"/>
        <v/>
      </c>
    </row>
    <row r="316" spans="1:7" x14ac:dyDescent="0.35">
      <c r="A316" s="113" t="str">
        <f t="shared" si="32"/>
        <v/>
      </c>
      <c r="B316" s="110" t="str">
        <f t="shared" si="33"/>
        <v/>
      </c>
      <c r="C316" s="85" t="str">
        <f t="shared" si="34"/>
        <v/>
      </c>
      <c r="D316" s="114" t="str">
        <f t="shared" si="28"/>
        <v/>
      </c>
      <c r="E316" s="114" t="str">
        <f t="shared" si="29"/>
        <v/>
      </c>
      <c r="F316" s="114" t="str">
        <f t="shared" si="30"/>
        <v/>
      </c>
      <c r="G316" s="85" t="str">
        <f t="shared" si="31"/>
        <v/>
      </c>
    </row>
    <row r="317" spans="1:7" x14ac:dyDescent="0.35">
      <c r="A317" s="113" t="str">
        <f t="shared" si="32"/>
        <v/>
      </c>
      <c r="B317" s="110" t="str">
        <f t="shared" si="33"/>
        <v/>
      </c>
      <c r="C317" s="85" t="str">
        <f t="shared" si="34"/>
        <v/>
      </c>
      <c r="D317" s="114" t="str">
        <f t="shared" si="28"/>
        <v/>
      </c>
      <c r="E317" s="114" t="str">
        <f t="shared" si="29"/>
        <v/>
      </c>
      <c r="F317" s="114" t="str">
        <f t="shared" si="30"/>
        <v/>
      </c>
      <c r="G317" s="85" t="str">
        <f t="shared" si="31"/>
        <v/>
      </c>
    </row>
    <row r="318" spans="1:7" x14ac:dyDescent="0.35">
      <c r="A318" s="113" t="str">
        <f t="shared" si="32"/>
        <v/>
      </c>
      <c r="B318" s="110" t="str">
        <f t="shared" si="33"/>
        <v/>
      </c>
      <c r="C318" s="85" t="str">
        <f t="shared" si="34"/>
        <v/>
      </c>
      <c r="D318" s="114" t="str">
        <f t="shared" si="28"/>
        <v/>
      </c>
      <c r="E318" s="114" t="str">
        <f t="shared" si="29"/>
        <v/>
      </c>
      <c r="F318" s="114" t="str">
        <f t="shared" si="30"/>
        <v/>
      </c>
      <c r="G318" s="85" t="str">
        <f t="shared" si="31"/>
        <v/>
      </c>
    </row>
    <row r="319" spans="1:7" x14ac:dyDescent="0.35">
      <c r="A319" s="113" t="str">
        <f t="shared" si="32"/>
        <v/>
      </c>
      <c r="B319" s="110" t="str">
        <f t="shared" si="33"/>
        <v/>
      </c>
      <c r="C319" s="85" t="str">
        <f t="shared" si="34"/>
        <v/>
      </c>
      <c r="D319" s="114" t="str">
        <f t="shared" si="28"/>
        <v/>
      </c>
      <c r="E319" s="114" t="str">
        <f t="shared" si="29"/>
        <v/>
      </c>
      <c r="F319" s="114" t="str">
        <f t="shared" si="30"/>
        <v/>
      </c>
      <c r="G319" s="85" t="str">
        <f t="shared" si="31"/>
        <v/>
      </c>
    </row>
    <row r="320" spans="1:7" x14ac:dyDescent="0.35">
      <c r="A320" s="113" t="str">
        <f t="shared" si="32"/>
        <v/>
      </c>
      <c r="B320" s="110" t="str">
        <f t="shared" si="33"/>
        <v/>
      </c>
      <c r="C320" s="85" t="str">
        <f t="shared" si="34"/>
        <v/>
      </c>
      <c r="D320" s="114" t="str">
        <f t="shared" si="28"/>
        <v/>
      </c>
      <c r="E320" s="114" t="str">
        <f t="shared" si="29"/>
        <v/>
      </c>
      <c r="F320" s="114" t="str">
        <f t="shared" si="30"/>
        <v/>
      </c>
      <c r="G320" s="85" t="str">
        <f t="shared" si="31"/>
        <v/>
      </c>
    </row>
    <row r="321" spans="1:7" x14ac:dyDescent="0.35">
      <c r="A321" s="113" t="str">
        <f t="shared" si="32"/>
        <v/>
      </c>
      <c r="B321" s="110" t="str">
        <f t="shared" si="33"/>
        <v/>
      </c>
      <c r="C321" s="85" t="str">
        <f t="shared" si="34"/>
        <v/>
      </c>
      <c r="D321" s="114" t="str">
        <f t="shared" si="28"/>
        <v/>
      </c>
      <c r="E321" s="114" t="str">
        <f t="shared" si="29"/>
        <v/>
      </c>
      <c r="F321" s="114" t="str">
        <f t="shared" si="30"/>
        <v/>
      </c>
      <c r="G321" s="85" t="str">
        <f t="shared" si="31"/>
        <v/>
      </c>
    </row>
    <row r="322" spans="1:7" x14ac:dyDescent="0.35">
      <c r="A322" s="113" t="str">
        <f t="shared" si="32"/>
        <v/>
      </c>
      <c r="B322" s="110" t="str">
        <f t="shared" si="33"/>
        <v/>
      </c>
      <c r="C322" s="85" t="str">
        <f t="shared" si="34"/>
        <v/>
      </c>
      <c r="D322" s="114" t="str">
        <f t="shared" si="28"/>
        <v/>
      </c>
      <c r="E322" s="114" t="str">
        <f t="shared" si="29"/>
        <v/>
      </c>
      <c r="F322" s="114" t="str">
        <f t="shared" si="30"/>
        <v/>
      </c>
      <c r="G322" s="85" t="str">
        <f t="shared" si="31"/>
        <v/>
      </c>
    </row>
    <row r="323" spans="1:7" x14ac:dyDescent="0.35">
      <c r="A323" s="113" t="str">
        <f t="shared" si="32"/>
        <v/>
      </c>
      <c r="B323" s="110" t="str">
        <f t="shared" si="33"/>
        <v/>
      </c>
      <c r="C323" s="85" t="str">
        <f t="shared" si="34"/>
        <v/>
      </c>
      <c r="D323" s="114" t="str">
        <f t="shared" si="28"/>
        <v/>
      </c>
      <c r="E323" s="114" t="str">
        <f t="shared" si="29"/>
        <v/>
      </c>
      <c r="F323" s="114" t="str">
        <f t="shared" si="30"/>
        <v/>
      </c>
      <c r="G323" s="85" t="str">
        <f t="shared" si="31"/>
        <v/>
      </c>
    </row>
    <row r="324" spans="1:7" x14ac:dyDescent="0.35">
      <c r="A324" s="113" t="str">
        <f t="shared" si="32"/>
        <v/>
      </c>
      <c r="B324" s="110" t="str">
        <f t="shared" si="33"/>
        <v/>
      </c>
      <c r="C324" s="85" t="str">
        <f t="shared" si="34"/>
        <v/>
      </c>
      <c r="D324" s="114" t="str">
        <f t="shared" si="28"/>
        <v/>
      </c>
      <c r="E324" s="114" t="str">
        <f t="shared" si="29"/>
        <v/>
      </c>
      <c r="F324" s="114" t="str">
        <f t="shared" si="30"/>
        <v/>
      </c>
      <c r="G324" s="85" t="str">
        <f t="shared" si="31"/>
        <v/>
      </c>
    </row>
    <row r="325" spans="1:7" x14ac:dyDescent="0.35">
      <c r="A325" s="113" t="str">
        <f t="shared" si="32"/>
        <v/>
      </c>
      <c r="B325" s="110" t="str">
        <f t="shared" si="33"/>
        <v/>
      </c>
      <c r="C325" s="85" t="str">
        <f t="shared" si="34"/>
        <v/>
      </c>
      <c r="D325" s="114" t="str">
        <f t="shared" si="28"/>
        <v/>
      </c>
      <c r="E325" s="114" t="str">
        <f t="shared" si="29"/>
        <v/>
      </c>
      <c r="F325" s="114" t="str">
        <f t="shared" si="30"/>
        <v/>
      </c>
      <c r="G325" s="85" t="str">
        <f t="shared" si="31"/>
        <v/>
      </c>
    </row>
    <row r="326" spans="1:7" x14ac:dyDescent="0.35">
      <c r="A326" s="113" t="str">
        <f t="shared" si="32"/>
        <v/>
      </c>
      <c r="B326" s="110" t="str">
        <f t="shared" si="33"/>
        <v/>
      </c>
      <c r="C326" s="85" t="str">
        <f t="shared" si="34"/>
        <v/>
      </c>
      <c r="D326" s="114" t="str">
        <f t="shared" si="28"/>
        <v/>
      </c>
      <c r="E326" s="114" t="str">
        <f t="shared" si="29"/>
        <v/>
      </c>
      <c r="F326" s="114" t="str">
        <f t="shared" si="30"/>
        <v/>
      </c>
      <c r="G326" s="85" t="str">
        <f t="shared" si="31"/>
        <v/>
      </c>
    </row>
    <row r="327" spans="1:7" x14ac:dyDescent="0.35">
      <c r="A327" s="113" t="str">
        <f t="shared" si="32"/>
        <v/>
      </c>
      <c r="B327" s="110" t="str">
        <f t="shared" si="33"/>
        <v/>
      </c>
      <c r="C327" s="85" t="str">
        <f t="shared" si="34"/>
        <v/>
      </c>
      <c r="D327" s="114" t="str">
        <f t="shared" si="28"/>
        <v/>
      </c>
      <c r="E327" s="114" t="str">
        <f t="shared" si="29"/>
        <v/>
      </c>
      <c r="F327" s="114" t="str">
        <f t="shared" si="30"/>
        <v/>
      </c>
      <c r="G327" s="85" t="str">
        <f t="shared" si="31"/>
        <v/>
      </c>
    </row>
    <row r="328" spans="1:7" x14ac:dyDescent="0.35">
      <c r="A328" s="113" t="str">
        <f t="shared" si="32"/>
        <v/>
      </c>
      <c r="B328" s="110" t="str">
        <f t="shared" si="33"/>
        <v/>
      </c>
      <c r="C328" s="85" t="str">
        <f t="shared" si="34"/>
        <v/>
      </c>
      <c r="D328" s="114" t="str">
        <f t="shared" si="28"/>
        <v/>
      </c>
      <c r="E328" s="114" t="str">
        <f t="shared" si="29"/>
        <v/>
      </c>
      <c r="F328" s="114" t="str">
        <f t="shared" si="30"/>
        <v/>
      </c>
      <c r="G328" s="85" t="str">
        <f t="shared" si="31"/>
        <v/>
      </c>
    </row>
    <row r="329" spans="1:7" x14ac:dyDescent="0.35">
      <c r="A329" s="113" t="str">
        <f t="shared" si="32"/>
        <v/>
      </c>
      <c r="B329" s="110" t="str">
        <f t="shared" si="33"/>
        <v/>
      </c>
      <c r="C329" s="85" t="str">
        <f t="shared" si="34"/>
        <v/>
      </c>
      <c r="D329" s="114" t="str">
        <f t="shared" si="28"/>
        <v/>
      </c>
      <c r="E329" s="114" t="str">
        <f t="shared" si="29"/>
        <v/>
      </c>
      <c r="F329" s="114" t="str">
        <f t="shared" si="30"/>
        <v/>
      </c>
      <c r="G329" s="85" t="str">
        <f t="shared" si="31"/>
        <v/>
      </c>
    </row>
    <row r="330" spans="1:7" x14ac:dyDescent="0.35">
      <c r="A330" s="113" t="str">
        <f t="shared" si="32"/>
        <v/>
      </c>
      <c r="B330" s="110" t="str">
        <f t="shared" si="33"/>
        <v/>
      </c>
      <c r="C330" s="85" t="str">
        <f t="shared" si="34"/>
        <v/>
      </c>
      <c r="D330" s="114" t="str">
        <f t="shared" si="28"/>
        <v/>
      </c>
      <c r="E330" s="114" t="str">
        <f t="shared" si="29"/>
        <v/>
      </c>
      <c r="F330" s="114" t="str">
        <f t="shared" si="30"/>
        <v/>
      </c>
      <c r="G330" s="85" t="str">
        <f t="shared" si="31"/>
        <v/>
      </c>
    </row>
    <row r="331" spans="1:7" x14ac:dyDescent="0.35">
      <c r="A331" s="113" t="str">
        <f t="shared" si="32"/>
        <v/>
      </c>
      <c r="B331" s="110" t="str">
        <f t="shared" si="33"/>
        <v/>
      </c>
      <c r="C331" s="85" t="str">
        <f t="shared" si="34"/>
        <v/>
      </c>
      <c r="D331" s="114" t="str">
        <f t="shared" si="28"/>
        <v/>
      </c>
      <c r="E331" s="114" t="str">
        <f t="shared" si="29"/>
        <v/>
      </c>
      <c r="F331" s="114" t="str">
        <f t="shared" si="30"/>
        <v/>
      </c>
      <c r="G331" s="85" t="str">
        <f t="shared" si="31"/>
        <v/>
      </c>
    </row>
    <row r="332" spans="1:7" x14ac:dyDescent="0.35">
      <c r="A332" s="113" t="str">
        <f t="shared" si="32"/>
        <v/>
      </c>
      <c r="B332" s="110" t="str">
        <f t="shared" si="33"/>
        <v/>
      </c>
      <c r="C332" s="85" t="str">
        <f t="shared" si="34"/>
        <v/>
      </c>
      <c r="D332" s="114" t="str">
        <f t="shared" si="28"/>
        <v/>
      </c>
      <c r="E332" s="114" t="str">
        <f t="shared" si="29"/>
        <v/>
      </c>
      <c r="F332" s="114" t="str">
        <f t="shared" si="30"/>
        <v/>
      </c>
      <c r="G332" s="85" t="str">
        <f t="shared" si="31"/>
        <v/>
      </c>
    </row>
    <row r="333" spans="1:7" x14ac:dyDescent="0.35">
      <c r="A333" s="113" t="str">
        <f t="shared" si="32"/>
        <v/>
      </c>
      <c r="B333" s="110" t="str">
        <f t="shared" si="33"/>
        <v/>
      </c>
      <c r="C333" s="85" t="str">
        <f t="shared" si="34"/>
        <v/>
      </c>
      <c r="D333" s="114" t="str">
        <f t="shared" si="28"/>
        <v/>
      </c>
      <c r="E333" s="114" t="str">
        <f t="shared" si="29"/>
        <v/>
      </c>
      <c r="F333" s="114" t="str">
        <f t="shared" si="30"/>
        <v/>
      </c>
      <c r="G333" s="85" t="str">
        <f t="shared" si="31"/>
        <v/>
      </c>
    </row>
    <row r="334" spans="1:7" x14ac:dyDescent="0.35">
      <c r="A334" s="113" t="str">
        <f t="shared" si="32"/>
        <v/>
      </c>
      <c r="B334" s="110" t="str">
        <f t="shared" si="33"/>
        <v/>
      </c>
      <c r="C334" s="85" t="str">
        <f t="shared" si="34"/>
        <v/>
      </c>
      <c r="D334" s="114" t="str">
        <f t="shared" si="28"/>
        <v/>
      </c>
      <c r="E334" s="114" t="str">
        <f t="shared" si="29"/>
        <v/>
      </c>
      <c r="F334" s="114" t="str">
        <f t="shared" si="30"/>
        <v/>
      </c>
      <c r="G334" s="85" t="str">
        <f t="shared" si="31"/>
        <v/>
      </c>
    </row>
    <row r="335" spans="1:7" x14ac:dyDescent="0.35">
      <c r="A335" s="113" t="str">
        <f t="shared" si="32"/>
        <v/>
      </c>
      <c r="B335" s="110" t="str">
        <f t="shared" si="33"/>
        <v/>
      </c>
      <c r="C335" s="85" t="str">
        <f t="shared" si="34"/>
        <v/>
      </c>
      <c r="D335" s="114" t="str">
        <f t="shared" si="28"/>
        <v/>
      </c>
      <c r="E335" s="114" t="str">
        <f t="shared" si="29"/>
        <v/>
      </c>
      <c r="F335" s="114" t="str">
        <f t="shared" si="30"/>
        <v/>
      </c>
      <c r="G335" s="85" t="str">
        <f t="shared" si="31"/>
        <v/>
      </c>
    </row>
    <row r="336" spans="1:7" x14ac:dyDescent="0.35">
      <c r="A336" s="113" t="str">
        <f t="shared" si="32"/>
        <v/>
      </c>
      <c r="B336" s="110" t="str">
        <f t="shared" si="33"/>
        <v/>
      </c>
      <c r="C336" s="85" t="str">
        <f t="shared" si="34"/>
        <v/>
      </c>
      <c r="D336" s="114" t="str">
        <f t="shared" ref="D336:D399" si="35">IF(B336="","",IPMT(E$11/12,B336,E$7,-E$8,E$9,0))</f>
        <v/>
      </c>
      <c r="E336" s="114" t="str">
        <f t="shared" ref="E336:E399" si="36">IF(B336="","",PPMT(E$11/12,B336,E$7,-E$8,E$9,0))</f>
        <v/>
      </c>
      <c r="F336" s="114" t="str">
        <f t="shared" ref="F336:F399" si="37">IF(B336="","",SUM(D336:E336))</f>
        <v/>
      </c>
      <c r="G336" s="85" t="str">
        <f t="shared" ref="G336:G399" si="38">IF(B336="","",SUM(C336)-SUM(E336))</f>
        <v/>
      </c>
    </row>
    <row r="337" spans="1:7" x14ac:dyDescent="0.35">
      <c r="A337" s="113" t="str">
        <f t="shared" ref="A337:A400" si="39">IF(B337="","",EDATE(A336,1))</f>
        <v/>
      </c>
      <c r="B337" s="110" t="str">
        <f t="shared" ref="B337:B400" si="40">IF(B336="","",IF(SUM(B336)+1&lt;=$E$7,SUM(B336)+1,""))</f>
        <v/>
      </c>
      <c r="C337" s="85" t="str">
        <f t="shared" ref="C337:C400" si="41">IF(B337="","",G336)</f>
        <v/>
      </c>
      <c r="D337" s="114" t="str">
        <f t="shared" si="35"/>
        <v/>
      </c>
      <c r="E337" s="114" t="str">
        <f t="shared" si="36"/>
        <v/>
      </c>
      <c r="F337" s="114" t="str">
        <f t="shared" si="37"/>
        <v/>
      </c>
      <c r="G337" s="85" t="str">
        <f t="shared" si="38"/>
        <v/>
      </c>
    </row>
    <row r="338" spans="1:7" x14ac:dyDescent="0.35">
      <c r="A338" s="113" t="str">
        <f t="shared" si="39"/>
        <v/>
      </c>
      <c r="B338" s="110" t="str">
        <f t="shared" si="40"/>
        <v/>
      </c>
      <c r="C338" s="85" t="str">
        <f t="shared" si="41"/>
        <v/>
      </c>
      <c r="D338" s="114" t="str">
        <f t="shared" si="35"/>
        <v/>
      </c>
      <c r="E338" s="114" t="str">
        <f t="shared" si="36"/>
        <v/>
      </c>
      <c r="F338" s="114" t="str">
        <f t="shared" si="37"/>
        <v/>
      </c>
      <c r="G338" s="85" t="str">
        <f t="shared" si="38"/>
        <v/>
      </c>
    </row>
    <row r="339" spans="1:7" x14ac:dyDescent="0.35">
      <c r="A339" s="113" t="str">
        <f t="shared" si="39"/>
        <v/>
      </c>
      <c r="B339" s="110" t="str">
        <f t="shared" si="40"/>
        <v/>
      </c>
      <c r="C339" s="85" t="str">
        <f t="shared" si="41"/>
        <v/>
      </c>
      <c r="D339" s="114" t="str">
        <f t="shared" si="35"/>
        <v/>
      </c>
      <c r="E339" s="114" t="str">
        <f t="shared" si="36"/>
        <v/>
      </c>
      <c r="F339" s="114" t="str">
        <f t="shared" si="37"/>
        <v/>
      </c>
      <c r="G339" s="85" t="str">
        <f t="shared" si="38"/>
        <v/>
      </c>
    </row>
    <row r="340" spans="1:7" x14ac:dyDescent="0.35">
      <c r="A340" s="113" t="str">
        <f t="shared" si="39"/>
        <v/>
      </c>
      <c r="B340" s="110" t="str">
        <f t="shared" si="40"/>
        <v/>
      </c>
      <c r="C340" s="85" t="str">
        <f t="shared" si="41"/>
        <v/>
      </c>
      <c r="D340" s="114" t="str">
        <f t="shared" si="35"/>
        <v/>
      </c>
      <c r="E340" s="114" t="str">
        <f t="shared" si="36"/>
        <v/>
      </c>
      <c r="F340" s="114" t="str">
        <f t="shared" si="37"/>
        <v/>
      </c>
      <c r="G340" s="85" t="str">
        <f t="shared" si="38"/>
        <v/>
      </c>
    </row>
    <row r="341" spans="1:7" x14ac:dyDescent="0.35">
      <c r="A341" s="113" t="str">
        <f t="shared" si="39"/>
        <v/>
      </c>
      <c r="B341" s="110" t="str">
        <f t="shared" si="40"/>
        <v/>
      </c>
      <c r="C341" s="85" t="str">
        <f t="shared" si="41"/>
        <v/>
      </c>
      <c r="D341" s="114" t="str">
        <f t="shared" si="35"/>
        <v/>
      </c>
      <c r="E341" s="114" t="str">
        <f t="shared" si="36"/>
        <v/>
      </c>
      <c r="F341" s="114" t="str">
        <f t="shared" si="37"/>
        <v/>
      </c>
      <c r="G341" s="85" t="str">
        <f t="shared" si="38"/>
        <v/>
      </c>
    </row>
    <row r="342" spans="1:7" x14ac:dyDescent="0.35">
      <c r="A342" s="113" t="str">
        <f t="shared" si="39"/>
        <v/>
      </c>
      <c r="B342" s="110" t="str">
        <f t="shared" si="40"/>
        <v/>
      </c>
      <c r="C342" s="85" t="str">
        <f t="shared" si="41"/>
        <v/>
      </c>
      <c r="D342" s="114" t="str">
        <f t="shared" si="35"/>
        <v/>
      </c>
      <c r="E342" s="114" t="str">
        <f t="shared" si="36"/>
        <v/>
      </c>
      <c r="F342" s="114" t="str">
        <f t="shared" si="37"/>
        <v/>
      </c>
      <c r="G342" s="85" t="str">
        <f t="shared" si="38"/>
        <v/>
      </c>
    </row>
    <row r="343" spans="1:7" x14ac:dyDescent="0.35">
      <c r="A343" s="113" t="str">
        <f t="shared" si="39"/>
        <v/>
      </c>
      <c r="B343" s="110" t="str">
        <f t="shared" si="40"/>
        <v/>
      </c>
      <c r="C343" s="85" t="str">
        <f t="shared" si="41"/>
        <v/>
      </c>
      <c r="D343" s="114" t="str">
        <f t="shared" si="35"/>
        <v/>
      </c>
      <c r="E343" s="114" t="str">
        <f t="shared" si="36"/>
        <v/>
      </c>
      <c r="F343" s="114" t="str">
        <f t="shared" si="37"/>
        <v/>
      </c>
      <c r="G343" s="85" t="str">
        <f t="shared" si="38"/>
        <v/>
      </c>
    </row>
    <row r="344" spans="1:7" x14ac:dyDescent="0.35">
      <c r="A344" s="113" t="str">
        <f t="shared" si="39"/>
        <v/>
      </c>
      <c r="B344" s="110" t="str">
        <f t="shared" si="40"/>
        <v/>
      </c>
      <c r="C344" s="85" t="str">
        <f t="shared" si="41"/>
        <v/>
      </c>
      <c r="D344" s="114" t="str">
        <f t="shared" si="35"/>
        <v/>
      </c>
      <c r="E344" s="114" t="str">
        <f t="shared" si="36"/>
        <v/>
      </c>
      <c r="F344" s="114" t="str">
        <f t="shared" si="37"/>
        <v/>
      </c>
      <c r="G344" s="85" t="str">
        <f t="shared" si="38"/>
        <v/>
      </c>
    </row>
    <row r="345" spans="1:7" x14ac:dyDescent="0.35">
      <c r="A345" s="113" t="str">
        <f t="shared" si="39"/>
        <v/>
      </c>
      <c r="B345" s="110" t="str">
        <f t="shared" si="40"/>
        <v/>
      </c>
      <c r="C345" s="85" t="str">
        <f t="shared" si="41"/>
        <v/>
      </c>
      <c r="D345" s="114" t="str">
        <f t="shared" si="35"/>
        <v/>
      </c>
      <c r="E345" s="114" t="str">
        <f t="shared" si="36"/>
        <v/>
      </c>
      <c r="F345" s="114" t="str">
        <f t="shared" si="37"/>
        <v/>
      </c>
      <c r="G345" s="85" t="str">
        <f t="shared" si="38"/>
        <v/>
      </c>
    </row>
    <row r="346" spans="1:7" x14ac:dyDescent="0.35">
      <c r="A346" s="113" t="str">
        <f t="shared" si="39"/>
        <v/>
      </c>
      <c r="B346" s="110" t="str">
        <f t="shared" si="40"/>
        <v/>
      </c>
      <c r="C346" s="85" t="str">
        <f t="shared" si="41"/>
        <v/>
      </c>
      <c r="D346" s="114" t="str">
        <f t="shared" si="35"/>
        <v/>
      </c>
      <c r="E346" s="114" t="str">
        <f t="shared" si="36"/>
        <v/>
      </c>
      <c r="F346" s="114" t="str">
        <f t="shared" si="37"/>
        <v/>
      </c>
      <c r="G346" s="85" t="str">
        <f t="shared" si="38"/>
        <v/>
      </c>
    </row>
    <row r="347" spans="1:7" x14ac:dyDescent="0.35">
      <c r="A347" s="113" t="str">
        <f t="shared" si="39"/>
        <v/>
      </c>
      <c r="B347" s="110" t="str">
        <f t="shared" si="40"/>
        <v/>
      </c>
      <c r="C347" s="85" t="str">
        <f t="shared" si="41"/>
        <v/>
      </c>
      <c r="D347" s="114" t="str">
        <f t="shared" si="35"/>
        <v/>
      </c>
      <c r="E347" s="114" t="str">
        <f t="shared" si="36"/>
        <v/>
      </c>
      <c r="F347" s="114" t="str">
        <f t="shared" si="37"/>
        <v/>
      </c>
      <c r="G347" s="85" t="str">
        <f t="shared" si="38"/>
        <v/>
      </c>
    </row>
    <row r="348" spans="1:7" x14ac:dyDescent="0.35">
      <c r="A348" s="113" t="str">
        <f t="shared" si="39"/>
        <v/>
      </c>
      <c r="B348" s="110" t="str">
        <f t="shared" si="40"/>
        <v/>
      </c>
      <c r="C348" s="85" t="str">
        <f t="shared" si="41"/>
        <v/>
      </c>
      <c r="D348" s="114" t="str">
        <f t="shared" si="35"/>
        <v/>
      </c>
      <c r="E348" s="114" t="str">
        <f t="shared" si="36"/>
        <v/>
      </c>
      <c r="F348" s="114" t="str">
        <f t="shared" si="37"/>
        <v/>
      </c>
      <c r="G348" s="85" t="str">
        <f t="shared" si="38"/>
        <v/>
      </c>
    </row>
    <row r="349" spans="1:7" x14ac:dyDescent="0.35">
      <c r="A349" s="113" t="str">
        <f t="shared" si="39"/>
        <v/>
      </c>
      <c r="B349" s="110" t="str">
        <f t="shared" si="40"/>
        <v/>
      </c>
      <c r="C349" s="85" t="str">
        <f t="shared" si="41"/>
        <v/>
      </c>
      <c r="D349" s="114" t="str">
        <f t="shared" si="35"/>
        <v/>
      </c>
      <c r="E349" s="114" t="str">
        <f t="shared" si="36"/>
        <v/>
      </c>
      <c r="F349" s="114" t="str">
        <f t="shared" si="37"/>
        <v/>
      </c>
      <c r="G349" s="85" t="str">
        <f t="shared" si="38"/>
        <v/>
      </c>
    </row>
    <row r="350" spans="1:7" x14ac:dyDescent="0.35">
      <c r="A350" s="113" t="str">
        <f t="shared" si="39"/>
        <v/>
      </c>
      <c r="B350" s="110" t="str">
        <f t="shared" si="40"/>
        <v/>
      </c>
      <c r="C350" s="85" t="str">
        <f t="shared" si="41"/>
        <v/>
      </c>
      <c r="D350" s="114" t="str">
        <f t="shared" si="35"/>
        <v/>
      </c>
      <c r="E350" s="114" t="str">
        <f t="shared" si="36"/>
        <v/>
      </c>
      <c r="F350" s="114" t="str">
        <f t="shared" si="37"/>
        <v/>
      </c>
      <c r="G350" s="85" t="str">
        <f t="shared" si="38"/>
        <v/>
      </c>
    </row>
    <row r="351" spans="1:7" x14ac:dyDescent="0.35">
      <c r="A351" s="113" t="str">
        <f t="shared" si="39"/>
        <v/>
      </c>
      <c r="B351" s="110" t="str">
        <f t="shared" si="40"/>
        <v/>
      </c>
      <c r="C351" s="85" t="str">
        <f t="shared" si="41"/>
        <v/>
      </c>
      <c r="D351" s="114" t="str">
        <f t="shared" si="35"/>
        <v/>
      </c>
      <c r="E351" s="114" t="str">
        <f t="shared" si="36"/>
        <v/>
      </c>
      <c r="F351" s="114" t="str">
        <f t="shared" si="37"/>
        <v/>
      </c>
      <c r="G351" s="85" t="str">
        <f t="shared" si="38"/>
        <v/>
      </c>
    </row>
    <row r="352" spans="1:7" x14ac:dyDescent="0.35">
      <c r="A352" s="113" t="str">
        <f t="shared" si="39"/>
        <v/>
      </c>
      <c r="B352" s="110" t="str">
        <f t="shared" si="40"/>
        <v/>
      </c>
      <c r="C352" s="85" t="str">
        <f t="shared" si="41"/>
        <v/>
      </c>
      <c r="D352" s="114" t="str">
        <f t="shared" si="35"/>
        <v/>
      </c>
      <c r="E352" s="114" t="str">
        <f t="shared" si="36"/>
        <v/>
      </c>
      <c r="F352" s="114" t="str">
        <f t="shared" si="37"/>
        <v/>
      </c>
      <c r="G352" s="85" t="str">
        <f t="shared" si="38"/>
        <v/>
      </c>
    </row>
    <row r="353" spans="1:7" x14ac:dyDescent="0.35">
      <c r="A353" s="113" t="str">
        <f t="shared" si="39"/>
        <v/>
      </c>
      <c r="B353" s="110" t="str">
        <f t="shared" si="40"/>
        <v/>
      </c>
      <c r="C353" s="85" t="str">
        <f t="shared" si="41"/>
        <v/>
      </c>
      <c r="D353" s="114" t="str">
        <f t="shared" si="35"/>
        <v/>
      </c>
      <c r="E353" s="114" t="str">
        <f t="shared" si="36"/>
        <v/>
      </c>
      <c r="F353" s="114" t="str">
        <f t="shared" si="37"/>
        <v/>
      </c>
      <c r="G353" s="85" t="str">
        <f t="shared" si="38"/>
        <v/>
      </c>
    </row>
    <row r="354" spans="1:7" x14ac:dyDescent="0.35">
      <c r="A354" s="113" t="str">
        <f t="shared" si="39"/>
        <v/>
      </c>
      <c r="B354" s="110" t="str">
        <f t="shared" si="40"/>
        <v/>
      </c>
      <c r="C354" s="85" t="str">
        <f t="shared" si="41"/>
        <v/>
      </c>
      <c r="D354" s="114" t="str">
        <f t="shared" si="35"/>
        <v/>
      </c>
      <c r="E354" s="114" t="str">
        <f t="shared" si="36"/>
        <v/>
      </c>
      <c r="F354" s="114" t="str">
        <f t="shared" si="37"/>
        <v/>
      </c>
      <c r="G354" s="85" t="str">
        <f t="shared" si="38"/>
        <v/>
      </c>
    </row>
    <row r="355" spans="1:7" x14ac:dyDescent="0.35">
      <c r="A355" s="113" t="str">
        <f t="shared" si="39"/>
        <v/>
      </c>
      <c r="B355" s="110" t="str">
        <f t="shared" si="40"/>
        <v/>
      </c>
      <c r="C355" s="85" t="str">
        <f t="shared" si="41"/>
        <v/>
      </c>
      <c r="D355" s="114" t="str">
        <f t="shared" si="35"/>
        <v/>
      </c>
      <c r="E355" s="114" t="str">
        <f t="shared" si="36"/>
        <v/>
      </c>
      <c r="F355" s="114" t="str">
        <f t="shared" si="37"/>
        <v/>
      </c>
      <c r="G355" s="85" t="str">
        <f t="shared" si="38"/>
        <v/>
      </c>
    </row>
    <row r="356" spans="1:7" x14ac:dyDescent="0.35">
      <c r="A356" s="113" t="str">
        <f t="shared" si="39"/>
        <v/>
      </c>
      <c r="B356" s="110" t="str">
        <f t="shared" si="40"/>
        <v/>
      </c>
      <c r="C356" s="85" t="str">
        <f t="shared" si="41"/>
        <v/>
      </c>
      <c r="D356" s="114" t="str">
        <f t="shared" si="35"/>
        <v/>
      </c>
      <c r="E356" s="114" t="str">
        <f t="shared" si="36"/>
        <v/>
      </c>
      <c r="F356" s="114" t="str">
        <f t="shared" si="37"/>
        <v/>
      </c>
      <c r="G356" s="85" t="str">
        <f t="shared" si="38"/>
        <v/>
      </c>
    </row>
    <row r="357" spans="1:7" x14ac:dyDescent="0.35">
      <c r="A357" s="113" t="str">
        <f t="shared" si="39"/>
        <v/>
      </c>
      <c r="B357" s="110" t="str">
        <f t="shared" si="40"/>
        <v/>
      </c>
      <c r="C357" s="85" t="str">
        <f t="shared" si="41"/>
        <v/>
      </c>
      <c r="D357" s="114" t="str">
        <f t="shared" si="35"/>
        <v/>
      </c>
      <c r="E357" s="114" t="str">
        <f t="shared" si="36"/>
        <v/>
      </c>
      <c r="F357" s="114" t="str">
        <f t="shared" si="37"/>
        <v/>
      </c>
      <c r="G357" s="85" t="str">
        <f t="shared" si="38"/>
        <v/>
      </c>
    </row>
    <row r="358" spans="1:7" x14ac:dyDescent="0.35">
      <c r="A358" s="113" t="str">
        <f t="shared" si="39"/>
        <v/>
      </c>
      <c r="B358" s="110" t="str">
        <f t="shared" si="40"/>
        <v/>
      </c>
      <c r="C358" s="85" t="str">
        <f t="shared" si="41"/>
        <v/>
      </c>
      <c r="D358" s="114" t="str">
        <f t="shared" si="35"/>
        <v/>
      </c>
      <c r="E358" s="114" t="str">
        <f t="shared" si="36"/>
        <v/>
      </c>
      <c r="F358" s="114" t="str">
        <f t="shared" si="37"/>
        <v/>
      </c>
      <c r="G358" s="85" t="str">
        <f t="shared" si="38"/>
        <v/>
      </c>
    </row>
    <row r="359" spans="1:7" x14ac:dyDescent="0.35">
      <c r="A359" s="113" t="str">
        <f t="shared" si="39"/>
        <v/>
      </c>
      <c r="B359" s="110" t="str">
        <f t="shared" si="40"/>
        <v/>
      </c>
      <c r="C359" s="85" t="str">
        <f t="shared" si="41"/>
        <v/>
      </c>
      <c r="D359" s="114" t="str">
        <f t="shared" si="35"/>
        <v/>
      </c>
      <c r="E359" s="114" t="str">
        <f t="shared" si="36"/>
        <v/>
      </c>
      <c r="F359" s="114" t="str">
        <f t="shared" si="37"/>
        <v/>
      </c>
      <c r="G359" s="85" t="str">
        <f t="shared" si="38"/>
        <v/>
      </c>
    </row>
    <row r="360" spans="1:7" x14ac:dyDescent="0.35">
      <c r="A360" s="113" t="str">
        <f t="shared" si="39"/>
        <v/>
      </c>
      <c r="B360" s="110" t="str">
        <f t="shared" si="40"/>
        <v/>
      </c>
      <c r="C360" s="85" t="str">
        <f t="shared" si="41"/>
        <v/>
      </c>
      <c r="D360" s="114" t="str">
        <f t="shared" si="35"/>
        <v/>
      </c>
      <c r="E360" s="114" t="str">
        <f t="shared" si="36"/>
        <v/>
      </c>
      <c r="F360" s="114" t="str">
        <f t="shared" si="37"/>
        <v/>
      </c>
      <c r="G360" s="85" t="str">
        <f t="shared" si="38"/>
        <v/>
      </c>
    </row>
    <row r="361" spans="1:7" x14ac:dyDescent="0.35">
      <c r="A361" s="113" t="str">
        <f t="shared" si="39"/>
        <v/>
      </c>
      <c r="B361" s="110" t="str">
        <f t="shared" si="40"/>
        <v/>
      </c>
      <c r="C361" s="85" t="str">
        <f t="shared" si="41"/>
        <v/>
      </c>
      <c r="D361" s="114" t="str">
        <f t="shared" si="35"/>
        <v/>
      </c>
      <c r="E361" s="114" t="str">
        <f t="shared" si="36"/>
        <v/>
      </c>
      <c r="F361" s="114" t="str">
        <f t="shared" si="37"/>
        <v/>
      </c>
      <c r="G361" s="85" t="str">
        <f t="shared" si="38"/>
        <v/>
      </c>
    </row>
    <row r="362" spans="1:7" x14ac:dyDescent="0.35">
      <c r="A362" s="113" t="str">
        <f t="shared" si="39"/>
        <v/>
      </c>
      <c r="B362" s="110" t="str">
        <f t="shared" si="40"/>
        <v/>
      </c>
      <c r="C362" s="85" t="str">
        <f t="shared" si="41"/>
        <v/>
      </c>
      <c r="D362" s="114" t="str">
        <f t="shared" si="35"/>
        <v/>
      </c>
      <c r="E362" s="114" t="str">
        <f t="shared" si="36"/>
        <v/>
      </c>
      <c r="F362" s="114" t="str">
        <f t="shared" si="37"/>
        <v/>
      </c>
      <c r="G362" s="85" t="str">
        <f t="shared" si="38"/>
        <v/>
      </c>
    </row>
    <row r="363" spans="1:7" x14ac:dyDescent="0.35">
      <c r="A363" s="113" t="str">
        <f t="shared" si="39"/>
        <v/>
      </c>
      <c r="B363" s="110" t="str">
        <f t="shared" si="40"/>
        <v/>
      </c>
      <c r="C363" s="85" t="str">
        <f t="shared" si="41"/>
        <v/>
      </c>
      <c r="D363" s="114" t="str">
        <f t="shared" si="35"/>
        <v/>
      </c>
      <c r="E363" s="114" t="str">
        <f t="shared" si="36"/>
        <v/>
      </c>
      <c r="F363" s="114" t="str">
        <f t="shared" si="37"/>
        <v/>
      </c>
      <c r="G363" s="85" t="str">
        <f t="shared" si="38"/>
        <v/>
      </c>
    </row>
    <row r="364" spans="1:7" x14ac:dyDescent="0.35">
      <c r="A364" s="113" t="str">
        <f t="shared" si="39"/>
        <v/>
      </c>
      <c r="B364" s="110" t="str">
        <f t="shared" si="40"/>
        <v/>
      </c>
      <c r="C364" s="85" t="str">
        <f t="shared" si="41"/>
        <v/>
      </c>
      <c r="D364" s="114" t="str">
        <f t="shared" si="35"/>
        <v/>
      </c>
      <c r="E364" s="114" t="str">
        <f t="shared" si="36"/>
        <v/>
      </c>
      <c r="F364" s="114" t="str">
        <f t="shared" si="37"/>
        <v/>
      </c>
      <c r="G364" s="85" t="str">
        <f t="shared" si="38"/>
        <v/>
      </c>
    </row>
    <row r="365" spans="1:7" x14ac:dyDescent="0.35">
      <c r="A365" s="113" t="str">
        <f t="shared" si="39"/>
        <v/>
      </c>
      <c r="B365" s="110" t="str">
        <f t="shared" si="40"/>
        <v/>
      </c>
      <c r="C365" s="85" t="str">
        <f t="shared" si="41"/>
        <v/>
      </c>
      <c r="D365" s="114" t="str">
        <f t="shared" si="35"/>
        <v/>
      </c>
      <c r="E365" s="114" t="str">
        <f t="shared" si="36"/>
        <v/>
      </c>
      <c r="F365" s="114" t="str">
        <f t="shared" si="37"/>
        <v/>
      </c>
      <c r="G365" s="85" t="str">
        <f t="shared" si="38"/>
        <v/>
      </c>
    </row>
    <row r="366" spans="1:7" x14ac:dyDescent="0.35">
      <c r="A366" s="113" t="str">
        <f t="shared" si="39"/>
        <v/>
      </c>
      <c r="B366" s="110" t="str">
        <f t="shared" si="40"/>
        <v/>
      </c>
      <c r="C366" s="85" t="str">
        <f t="shared" si="41"/>
        <v/>
      </c>
      <c r="D366" s="114" t="str">
        <f t="shared" si="35"/>
        <v/>
      </c>
      <c r="E366" s="114" t="str">
        <f t="shared" si="36"/>
        <v/>
      </c>
      <c r="F366" s="114" t="str">
        <f t="shared" si="37"/>
        <v/>
      </c>
      <c r="G366" s="85" t="str">
        <f t="shared" si="38"/>
        <v/>
      </c>
    </row>
    <row r="367" spans="1:7" x14ac:dyDescent="0.35">
      <c r="A367" s="113" t="str">
        <f t="shared" si="39"/>
        <v/>
      </c>
      <c r="B367" s="110" t="str">
        <f t="shared" si="40"/>
        <v/>
      </c>
      <c r="C367" s="85" t="str">
        <f t="shared" si="41"/>
        <v/>
      </c>
      <c r="D367" s="114" t="str">
        <f t="shared" si="35"/>
        <v/>
      </c>
      <c r="E367" s="114" t="str">
        <f t="shared" si="36"/>
        <v/>
      </c>
      <c r="F367" s="114" t="str">
        <f t="shared" si="37"/>
        <v/>
      </c>
      <c r="G367" s="85" t="str">
        <f t="shared" si="38"/>
        <v/>
      </c>
    </row>
    <row r="368" spans="1:7" x14ac:dyDescent="0.35">
      <c r="A368" s="113" t="str">
        <f t="shared" si="39"/>
        <v/>
      </c>
      <c r="B368" s="110" t="str">
        <f t="shared" si="40"/>
        <v/>
      </c>
      <c r="C368" s="85" t="str">
        <f t="shared" si="41"/>
        <v/>
      </c>
      <c r="D368" s="114" t="str">
        <f t="shared" si="35"/>
        <v/>
      </c>
      <c r="E368" s="114" t="str">
        <f t="shared" si="36"/>
        <v/>
      </c>
      <c r="F368" s="114" t="str">
        <f t="shared" si="37"/>
        <v/>
      </c>
      <c r="G368" s="85" t="str">
        <f t="shared" si="38"/>
        <v/>
      </c>
    </row>
    <row r="369" spans="1:7" x14ac:dyDescent="0.35">
      <c r="A369" s="113" t="str">
        <f t="shared" si="39"/>
        <v/>
      </c>
      <c r="B369" s="110" t="str">
        <f t="shared" si="40"/>
        <v/>
      </c>
      <c r="C369" s="85" t="str">
        <f t="shared" si="41"/>
        <v/>
      </c>
      <c r="D369" s="114" t="str">
        <f t="shared" si="35"/>
        <v/>
      </c>
      <c r="E369" s="114" t="str">
        <f t="shared" si="36"/>
        <v/>
      </c>
      <c r="F369" s="114" t="str">
        <f t="shared" si="37"/>
        <v/>
      </c>
      <c r="G369" s="85" t="str">
        <f t="shared" si="38"/>
        <v/>
      </c>
    </row>
    <row r="370" spans="1:7" x14ac:dyDescent="0.35">
      <c r="A370" s="113" t="str">
        <f t="shared" si="39"/>
        <v/>
      </c>
      <c r="B370" s="110" t="str">
        <f t="shared" si="40"/>
        <v/>
      </c>
      <c r="C370" s="85" t="str">
        <f t="shared" si="41"/>
        <v/>
      </c>
      <c r="D370" s="114" t="str">
        <f t="shared" si="35"/>
        <v/>
      </c>
      <c r="E370" s="114" t="str">
        <f t="shared" si="36"/>
        <v/>
      </c>
      <c r="F370" s="114" t="str">
        <f t="shared" si="37"/>
        <v/>
      </c>
      <c r="G370" s="85" t="str">
        <f t="shared" si="38"/>
        <v/>
      </c>
    </row>
    <row r="371" spans="1:7" x14ac:dyDescent="0.35">
      <c r="A371" s="113" t="str">
        <f t="shared" si="39"/>
        <v/>
      </c>
      <c r="B371" s="110" t="str">
        <f t="shared" si="40"/>
        <v/>
      </c>
      <c r="C371" s="85" t="str">
        <f t="shared" si="41"/>
        <v/>
      </c>
      <c r="D371" s="114" t="str">
        <f t="shared" si="35"/>
        <v/>
      </c>
      <c r="E371" s="114" t="str">
        <f t="shared" si="36"/>
        <v/>
      </c>
      <c r="F371" s="114" t="str">
        <f t="shared" si="37"/>
        <v/>
      </c>
      <c r="G371" s="85" t="str">
        <f t="shared" si="38"/>
        <v/>
      </c>
    </row>
    <row r="372" spans="1:7" x14ac:dyDescent="0.35">
      <c r="A372" s="113" t="str">
        <f t="shared" si="39"/>
        <v/>
      </c>
      <c r="B372" s="110" t="str">
        <f t="shared" si="40"/>
        <v/>
      </c>
      <c r="C372" s="85" t="str">
        <f t="shared" si="41"/>
        <v/>
      </c>
      <c r="D372" s="114" t="str">
        <f t="shared" si="35"/>
        <v/>
      </c>
      <c r="E372" s="114" t="str">
        <f t="shared" si="36"/>
        <v/>
      </c>
      <c r="F372" s="114" t="str">
        <f t="shared" si="37"/>
        <v/>
      </c>
      <c r="G372" s="85" t="str">
        <f t="shared" si="38"/>
        <v/>
      </c>
    </row>
    <row r="373" spans="1:7" x14ac:dyDescent="0.35">
      <c r="A373" s="113" t="str">
        <f t="shared" si="39"/>
        <v/>
      </c>
      <c r="B373" s="110" t="str">
        <f t="shared" si="40"/>
        <v/>
      </c>
      <c r="C373" s="85" t="str">
        <f t="shared" si="41"/>
        <v/>
      </c>
      <c r="D373" s="114" t="str">
        <f t="shared" si="35"/>
        <v/>
      </c>
      <c r="E373" s="114" t="str">
        <f t="shared" si="36"/>
        <v/>
      </c>
      <c r="F373" s="114" t="str">
        <f t="shared" si="37"/>
        <v/>
      </c>
      <c r="G373" s="85" t="str">
        <f t="shared" si="38"/>
        <v/>
      </c>
    </row>
    <row r="374" spans="1:7" x14ac:dyDescent="0.35">
      <c r="A374" s="113" t="str">
        <f t="shared" si="39"/>
        <v/>
      </c>
      <c r="B374" s="110" t="str">
        <f t="shared" si="40"/>
        <v/>
      </c>
      <c r="C374" s="85" t="str">
        <f t="shared" si="41"/>
        <v/>
      </c>
      <c r="D374" s="114" t="str">
        <f t="shared" si="35"/>
        <v/>
      </c>
      <c r="E374" s="114" t="str">
        <f t="shared" si="36"/>
        <v/>
      </c>
      <c r="F374" s="114" t="str">
        <f t="shared" si="37"/>
        <v/>
      </c>
      <c r="G374" s="85" t="str">
        <f t="shared" si="38"/>
        <v/>
      </c>
    </row>
    <row r="375" spans="1:7" x14ac:dyDescent="0.35">
      <c r="A375" s="113" t="str">
        <f t="shared" si="39"/>
        <v/>
      </c>
      <c r="B375" s="110" t="str">
        <f t="shared" si="40"/>
        <v/>
      </c>
      <c r="C375" s="85" t="str">
        <f t="shared" si="41"/>
        <v/>
      </c>
      <c r="D375" s="114" t="str">
        <f t="shared" si="35"/>
        <v/>
      </c>
      <c r="E375" s="114" t="str">
        <f t="shared" si="36"/>
        <v/>
      </c>
      <c r="F375" s="114" t="str">
        <f t="shared" si="37"/>
        <v/>
      </c>
      <c r="G375" s="85" t="str">
        <f t="shared" si="38"/>
        <v/>
      </c>
    </row>
    <row r="376" spans="1:7" x14ac:dyDescent="0.35">
      <c r="A376" s="113" t="str">
        <f t="shared" si="39"/>
        <v/>
      </c>
      <c r="B376" s="110" t="str">
        <f t="shared" si="40"/>
        <v/>
      </c>
      <c r="C376" s="85" t="str">
        <f t="shared" si="41"/>
        <v/>
      </c>
      <c r="D376" s="114" t="str">
        <f t="shared" si="35"/>
        <v/>
      </c>
      <c r="E376" s="114" t="str">
        <f t="shared" si="36"/>
        <v/>
      </c>
      <c r="F376" s="114" t="str">
        <f t="shared" si="37"/>
        <v/>
      </c>
      <c r="G376" s="85" t="str">
        <f t="shared" si="38"/>
        <v/>
      </c>
    </row>
    <row r="377" spans="1:7" x14ac:dyDescent="0.35">
      <c r="A377" s="113" t="str">
        <f t="shared" si="39"/>
        <v/>
      </c>
      <c r="B377" s="110" t="str">
        <f t="shared" si="40"/>
        <v/>
      </c>
      <c r="C377" s="85" t="str">
        <f t="shared" si="41"/>
        <v/>
      </c>
      <c r="D377" s="114" t="str">
        <f t="shared" si="35"/>
        <v/>
      </c>
      <c r="E377" s="114" t="str">
        <f t="shared" si="36"/>
        <v/>
      </c>
      <c r="F377" s="114" t="str">
        <f t="shared" si="37"/>
        <v/>
      </c>
      <c r="G377" s="85" t="str">
        <f t="shared" si="38"/>
        <v/>
      </c>
    </row>
    <row r="378" spans="1:7" x14ac:dyDescent="0.35">
      <c r="A378" s="113" t="str">
        <f t="shared" si="39"/>
        <v/>
      </c>
      <c r="B378" s="110" t="str">
        <f t="shared" si="40"/>
        <v/>
      </c>
      <c r="C378" s="85" t="str">
        <f t="shared" si="41"/>
        <v/>
      </c>
      <c r="D378" s="114" t="str">
        <f t="shared" si="35"/>
        <v/>
      </c>
      <c r="E378" s="114" t="str">
        <f t="shared" si="36"/>
        <v/>
      </c>
      <c r="F378" s="114" t="str">
        <f t="shared" si="37"/>
        <v/>
      </c>
      <c r="G378" s="85" t="str">
        <f t="shared" si="38"/>
        <v/>
      </c>
    </row>
    <row r="379" spans="1:7" x14ac:dyDescent="0.35">
      <c r="A379" s="113" t="str">
        <f t="shared" si="39"/>
        <v/>
      </c>
      <c r="B379" s="110" t="str">
        <f t="shared" si="40"/>
        <v/>
      </c>
      <c r="C379" s="85" t="str">
        <f t="shared" si="41"/>
        <v/>
      </c>
      <c r="D379" s="114" t="str">
        <f t="shared" si="35"/>
        <v/>
      </c>
      <c r="E379" s="114" t="str">
        <f t="shared" si="36"/>
        <v/>
      </c>
      <c r="F379" s="114" t="str">
        <f t="shared" si="37"/>
        <v/>
      </c>
      <c r="G379" s="85" t="str">
        <f t="shared" si="38"/>
        <v/>
      </c>
    </row>
    <row r="380" spans="1:7" x14ac:dyDescent="0.35">
      <c r="A380" s="113" t="str">
        <f t="shared" si="39"/>
        <v/>
      </c>
      <c r="B380" s="110" t="str">
        <f t="shared" si="40"/>
        <v/>
      </c>
      <c r="C380" s="85" t="str">
        <f t="shared" si="41"/>
        <v/>
      </c>
      <c r="D380" s="114" t="str">
        <f t="shared" si="35"/>
        <v/>
      </c>
      <c r="E380" s="114" t="str">
        <f t="shared" si="36"/>
        <v/>
      </c>
      <c r="F380" s="114" t="str">
        <f t="shared" si="37"/>
        <v/>
      </c>
      <c r="G380" s="85" t="str">
        <f t="shared" si="38"/>
        <v/>
      </c>
    </row>
    <row r="381" spans="1:7" x14ac:dyDescent="0.35">
      <c r="A381" s="113" t="str">
        <f t="shared" si="39"/>
        <v/>
      </c>
      <c r="B381" s="110" t="str">
        <f t="shared" si="40"/>
        <v/>
      </c>
      <c r="C381" s="85" t="str">
        <f t="shared" si="41"/>
        <v/>
      </c>
      <c r="D381" s="114" t="str">
        <f t="shared" si="35"/>
        <v/>
      </c>
      <c r="E381" s="114" t="str">
        <f t="shared" si="36"/>
        <v/>
      </c>
      <c r="F381" s="114" t="str">
        <f t="shared" si="37"/>
        <v/>
      </c>
      <c r="G381" s="85" t="str">
        <f t="shared" si="38"/>
        <v/>
      </c>
    </row>
    <row r="382" spans="1:7" x14ac:dyDescent="0.35">
      <c r="A382" s="113" t="str">
        <f t="shared" si="39"/>
        <v/>
      </c>
      <c r="B382" s="110" t="str">
        <f t="shared" si="40"/>
        <v/>
      </c>
      <c r="C382" s="85" t="str">
        <f t="shared" si="41"/>
        <v/>
      </c>
      <c r="D382" s="114" t="str">
        <f t="shared" si="35"/>
        <v/>
      </c>
      <c r="E382" s="114" t="str">
        <f t="shared" si="36"/>
        <v/>
      </c>
      <c r="F382" s="114" t="str">
        <f t="shared" si="37"/>
        <v/>
      </c>
      <c r="G382" s="85" t="str">
        <f t="shared" si="38"/>
        <v/>
      </c>
    </row>
    <row r="383" spans="1:7" x14ac:dyDescent="0.35">
      <c r="A383" s="113" t="str">
        <f t="shared" si="39"/>
        <v/>
      </c>
      <c r="B383" s="110" t="str">
        <f t="shared" si="40"/>
        <v/>
      </c>
      <c r="C383" s="85" t="str">
        <f t="shared" si="41"/>
        <v/>
      </c>
      <c r="D383" s="114" t="str">
        <f t="shared" si="35"/>
        <v/>
      </c>
      <c r="E383" s="114" t="str">
        <f t="shared" si="36"/>
        <v/>
      </c>
      <c r="F383" s="114" t="str">
        <f t="shared" si="37"/>
        <v/>
      </c>
      <c r="G383" s="85" t="str">
        <f t="shared" si="38"/>
        <v/>
      </c>
    </row>
    <row r="384" spans="1:7" x14ac:dyDescent="0.35">
      <c r="A384" s="113" t="str">
        <f t="shared" si="39"/>
        <v/>
      </c>
      <c r="B384" s="110" t="str">
        <f t="shared" si="40"/>
        <v/>
      </c>
      <c r="C384" s="85" t="str">
        <f t="shared" si="41"/>
        <v/>
      </c>
      <c r="D384" s="114" t="str">
        <f t="shared" si="35"/>
        <v/>
      </c>
      <c r="E384" s="114" t="str">
        <f t="shared" si="36"/>
        <v/>
      </c>
      <c r="F384" s="114" t="str">
        <f t="shared" si="37"/>
        <v/>
      </c>
      <c r="G384" s="85" t="str">
        <f t="shared" si="38"/>
        <v/>
      </c>
    </row>
    <row r="385" spans="1:7" x14ac:dyDescent="0.35">
      <c r="A385" s="113" t="str">
        <f t="shared" si="39"/>
        <v/>
      </c>
      <c r="B385" s="110" t="str">
        <f t="shared" si="40"/>
        <v/>
      </c>
      <c r="C385" s="85" t="str">
        <f t="shared" si="41"/>
        <v/>
      </c>
      <c r="D385" s="114" t="str">
        <f t="shared" si="35"/>
        <v/>
      </c>
      <c r="E385" s="114" t="str">
        <f t="shared" si="36"/>
        <v/>
      </c>
      <c r="F385" s="114" t="str">
        <f t="shared" si="37"/>
        <v/>
      </c>
      <c r="G385" s="85" t="str">
        <f t="shared" si="38"/>
        <v/>
      </c>
    </row>
    <row r="386" spans="1:7" x14ac:dyDescent="0.35">
      <c r="A386" s="113" t="str">
        <f t="shared" si="39"/>
        <v/>
      </c>
      <c r="B386" s="110" t="str">
        <f t="shared" si="40"/>
        <v/>
      </c>
      <c r="C386" s="85" t="str">
        <f t="shared" si="41"/>
        <v/>
      </c>
      <c r="D386" s="114" t="str">
        <f t="shared" si="35"/>
        <v/>
      </c>
      <c r="E386" s="114" t="str">
        <f t="shared" si="36"/>
        <v/>
      </c>
      <c r="F386" s="114" t="str">
        <f t="shared" si="37"/>
        <v/>
      </c>
      <c r="G386" s="85" t="str">
        <f t="shared" si="38"/>
        <v/>
      </c>
    </row>
    <row r="387" spans="1:7" x14ac:dyDescent="0.35">
      <c r="A387" s="113" t="str">
        <f t="shared" si="39"/>
        <v/>
      </c>
      <c r="B387" s="110" t="str">
        <f t="shared" si="40"/>
        <v/>
      </c>
      <c r="C387" s="85" t="str">
        <f t="shared" si="41"/>
        <v/>
      </c>
      <c r="D387" s="114" t="str">
        <f t="shared" si="35"/>
        <v/>
      </c>
      <c r="E387" s="114" t="str">
        <f t="shared" si="36"/>
        <v/>
      </c>
      <c r="F387" s="114" t="str">
        <f t="shared" si="37"/>
        <v/>
      </c>
      <c r="G387" s="85" t="str">
        <f t="shared" si="38"/>
        <v/>
      </c>
    </row>
    <row r="388" spans="1:7" x14ac:dyDescent="0.35">
      <c r="A388" s="113" t="str">
        <f t="shared" si="39"/>
        <v/>
      </c>
      <c r="B388" s="110" t="str">
        <f t="shared" si="40"/>
        <v/>
      </c>
      <c r="C388" s="85" t="str">
        <f t="shared" si="41"/>
        <v/>
      </c>
      <c r="D388" s="114" t="str">
        <f t="shared" si="35"/>
        <v/>
      </c>
      <c r="E388" s="114" t="str">
        <f t="shared" si="36"/>
        <v/>
      </c>
      <c r="F388" s="114" t="str">
        <f t="shared" si="37"/>
        <v/>
      </c>
      <c r="G388" s="85" t="str">
        <f t="shared" si="38"/>
        <v/>
      </c>
    </row>
    <row r="389" spans="1:7" x14ac:dyDescent="0.35">
      <c r="A389" s="113" t="str">
        <f t="shared" si="39"/>
        <v/>
      </c>
      <c r="B389" s="110" t="str">
        <f t="shared" si="40"/>
        <v/>
      </c>
      <c r="C389" s="85" t="str">
        <f t="shared" si="41"/>
        <v/>
      </c>
      <c r="D389" s="114" t="str">
        <f t="shared" si="35"/>
        <v/>
      </c>
      <c r="E389" s="114" t="str">
        <f t="shared" si="36"/>
        <v/>
      </c>
      <c r="F389" s="114" t="str">
        <f t="shared" si="37"/>
        <v/>
      </c>
      <c r="G389" s="85" t="str">
        <f t="shared" si="38"/>
        <v/>
      </c>
    </row>
    <row r="390" spans="1:7" x14ac:dyDescent="0.35">
      <c r="A390" s="113" t="str">
        <f t="shared" si="39"/>
        <v/>
      </c>
      <c r="B390" s="110" t="str">
        <f t="shared" si="40"/>
        <v/>
      </c>
      <c r="C390" s="85" t="str">
        <f t="shared" si="41"/>
        <v/>
      </c>
      <c r="D390" s="114" t="str">
        <f t="shared" si="35"/>
        <v/>
      </c>
      <c r="E390" s="114" t="str">
        <f t="shared" si="36"/>
        <v/>
      </c>
      <c r="F390" s="114" t="str">
        <f t="shared" si="37"/>
        <v/>
      </c>
      <c r="G390" s="85" t="str">
        <f t="shared" si="38"/>
        <v/>
      </c>
    </row>
    <row r="391" spans="1:7" x14ac:dyDescent="0.35">
      <c r="A391" s="113" t="str">
        <f t="shared" si="39"/>
        <v/>
      </c>
      <c r="B391" s="110" t="str">
        <f t="shared" si="40"/>
        <v/>
      </c>
      <c r="C391" s="85" t="str">
        <f t="shared" si="41"/>
        <v/>
      </c>
      <c r="D391" s="114" t="str">
        <f t="shared" si="35"/>
        <v/>
      </c>
      <c r="E391" s="114" t="str">
        <f t="shared" si="36"/>
        <v/>
      </c>
      <c r="F391" s="114" t="str">
        <f t="shared" si="37"/>
        <v/>
      </c>
      <c r="G391" s="85" t="str">
        <f t="shared" si="38"/>
        <v/>
      </c>
    </row>
    <row r="392" spans="1:7" x14ac:dyDescent="0.35">
      <c r="A392" s="113" t="str">
        <f t="shared" si="39"/>
        <v/>
      </c>
      <c r="B392" s="110" t="str">
        <f t="shared" si="40"/>
        <v/>
      </c>
      <c r="C392" s="85" t="str">
        <f t="shared" si="41"/>
        <v/>
      </c>
      <c r="D392" s="114" t="str">
        <f t="shared" si="35"/>
        <v/>
      </c>
      <c r="E392" s="114" t="str">
        <f t="shared" si="36"/>
        <v/>
      </c>
      <c r="F392" s="114" t="str">
        <f t="shared" si="37"/>
        <v/>
      </c>
      <c r="G392" s="85" t="str">
        <f t="shared" si="38"/>
        <v/>
      </c>
    </row>
    <row r="393" spans="1:7" x14ac:dyDescent="0.35">
      <c r="A393" s="113" t="str">
        <f t="shared" si="39"/>
        <v/>
      </c>
      <c r="B393" s="110" t="str">
        <f t="shared" si="40"/>
        <v/>
      </c>
      <c r="C393" s="85" t="str">
        <f t="shared" si="41"/>
        <v/>
      </c>
      <c r="D393" s="114" t="str">
        <f t="shared" si="35"/>
        <v/>
      </c>
      <c r="E393" s="114" t="str">
        <f t="shared" si="36"/>
        <v/>
      </c>
      <c r="F393" s="114" t="str">
        <f t="shared" si="37"/>
        <v/>
      </c>
      <c r="G393" s="85" t="str">
        <f t="shared" si="38"/>
        <v/>
      </c>
    </row>
    <row r="394" spans="1:7" x14ac:dyDescent="0.35">
      <c r="A394" s="113" t="str">
        <f t="shared" si="39"/>
        <v/>
      </c>
      <c r="B394" s="110" t="str">
        <f t="shared" si="40"/>
        <v/>
      </c>
      <c r="C394" s="85" t="str">
        <f t="shared" si="41"/>
        <v/>
      </c>
      <c r="D394" s="114" t="str">
        <f t="shared" si="35"/>
        <v/>
      </c>
      <c r="E394" s="114" t="str">
        <f t="shared" si="36"/>
        <v/>
      </c>
      <c r="F394" s="114" t="str">
        <f t="shared" si="37"/>
        <v/>
      </c>
      <c r="G394" s="85" t="str">
        <f t="shared" si="38"/>
        <v/>
      </c>
    </row>
    <row r="395" spans="1:7" x14ac:dyDescent="0.35">
      <c r="A395" s="113" t="str">
        <f t="shared" si="39"/>
        <v/>
      </c>
      <c r="B395" s="110" t="str">
        <f t="shared" si="40"/>
        <v/>
      </c>
      <c r="C395" s="85" t="str">
        <f t="shared" si="41"/>
        <v/>
      </c>
      <c r="D395" s="114" t="str">
        <f t="shared" si="35"/>
        <v/>
      </c>
      <c r="E395" s="114" t="str">
        <f t="shared" si="36"/>
        <v/>
      </c>
      <c r="F395" s="114" t="str">
        <f t="shared" si="37"/>
        <v/>
      </c>
      <c r="G395" s="85" t="str">
        <f t="shared" si="38"/>
        <v/>
      </c>
    </row>
    <row r="396" spans="1:7" x14ac:dyDescent="0.35">
      <c r="A396" s="113" t="str">
        <f t="shared" si="39"/>
        <v/>
      </c>
      <c r="B396" s="110" t="str">
        <f t="shared" si="40"/>
        <v/>
      </c>
      <c r="C396" s="85" t="str">
        <f t="shared" si="41"/>
        <v/>
      </c>
      <c r="D396" s="114" t="str">
        <f t="shared" si="35"/>
        <v/>
      </c>
      <c r="E396" s="114" t="str">
        <f t="shared" si="36"/>
        <v/>
      </c>
      <c r="F396" s="114" t="str">
        <f t="shared" si="37"/>
        <v/>
      </c>
      <c r="G396" s="85" t="str">
        <f t="shared" si="38"/>
        <v/>
      </c>
    </row>
    <row r="397" spans="1:7" x14ac:dyDescent="0.35">
      <c r="A397" s="113" t="str">
        <f t="shared" si="39"/>
        <v/>
      </c>
      <c r="B397" s="110" t="str">
        <f t="shared" si="40"/>
        <v/>
      </c>
      <c r="C397" s="85" t="str">
        <f t="shared" si="41"/>
        <v/>
      </c>
      <c r="D397" s="114" t="str">
        <f t="shared" si="35"/>
        <v/>
      </c>
      <c r="E397" s="114" t="str">
        <f t="shared" si="36"/>
        <v/>
      </c>
      <c r="F397" s="114" t="str">
        <f t="shared" si="37"/>
        <v/>
      </c>
      <c r="G397" s="85" t="str">
        <f t="shared" si="38"/>
        <v/>
      </c>
    </row>
    <row r="398" spans="1:7" x14ac:dyDescent="0.35">
      <c r="A398" s="113" t="str">
        <f t="shared" si="39"/>
        <v/>
      </c>
      <c r="B398" s="110" t="str">
        <f t="shared" si="40"/>
        <v/>
      </c>
      <c r="C398" s="85" t="str">
        <f t="shared" si="41"/>
        <v/>
      </c>
      <c r="D398" s="114" t="str">
        <f t="shared" si="35"/>
        <v/>
      </c>
      <c r="E398" s="114" t="str">
        <f t="shared" si="36"/>
        <v/>
      </c>
      <c r="F398" s="114" t="str">
        <f t="shared" si="37"/>
        <v/>
      </c>
      <c r="G398" s="85" t="str">
        <f t="shared" si="38"/>
        <v/>
      </c>
    </row>
    <row r="399" spans="1:7" x14ac:dyDescent="0.35">
      <c r="A399" s="113" t="str">
        <f t="shared" si="39"/>
        <v/>
      </c>
      <c r="B399" s="110" t="str">
        <f t="shared" si="40"/>
        <v/>
      </c>
      <c r="C399" s="85" t="str">
        <f t="shared" si="41"/>
        <v/>
      </c>
      <c r="D399" s="114" t="str">
        <f t="shared" si="35"/>
        <v/>
      </c>
      <c r="E399" s="114" t="str">
        <f t="shared" si="36"/>
        <v/>
      </c>
      <c r="F399" s="114" t="str">
        <f t="shared" si="37"/>
        <v/>
      </c>
      <c r="G399" s="85" t="str">
        <f t="shared" si="38"/>
        <v/>
      </c>
    </row>
    <row r="400" spans="1:7" x14ac:dyDescent="0.35">
      <c r="A400" s="113" t="str">
        <f t="shared" si="39"/>
        <v/>
      </c>
      <c r="B400" s="110" t="str">
        <f t="shared" si="40"/>
        <v/>
      </c>
      <c r="C400" s="85" t="str">
        <f t="shared" si="41"/>
        <v/>
      </c>
      <c r="D400" s="114" t="str">
        <f t="shared" ref="D400:D463" si="42">IF(B400="","",IPMT(E$11/12,B400,E$7,-E$8,E$9,0))</f>
        <v/>
      </c>
      <c r="E400" s="114" t="str">
        <f t="shared" ref="E400:E463" si="43">IF(B400="","",PPMT(E$11/12,B400,E$7,-E$8,E$9,0))</f>
        <v/>
      </c>
      <c r="F400" s="114" t="str">
        <f t="shared" ref="F400:F463" si="44">IF(B400="","",SUM(D400:E400))</f>
        <v/>
      </c>
      <c r="G400" s="85" t="str">
        <f t="shared" ref="G400:G463" si="45">IF(B400="","",SUM(C400)-SUM(E400))</f>
        <v/>
      </c>
    </row>
    <row r="401" spans="1:7" x14ac:dyDescent="0.35">
      <c r="A401" s="113" t="str">
        <f t="shared" ref="A401:A464" si="46">IF(B401="","",EDATE(A400,1))</f>
        <v/>
      </c>
      <c r="B401" s="110" t="str">
        <f t="shared" ref="B401:B464" si="47">IF(B400="","",IF(SUM(B400)+1&lt;=$E$7,SUM(B400)+1,""))</f>
        <v/>
      </c>
      <c r="C401" s="85" t="str">
        <f t="shared" ref="C401:C464" si="48">IF(B401="","",G400)</f>
        <v/>
      </c>
      <c r="D401" s="114" t="str">
        <f t="shared" si="42"/>
        <v/>
      </c>
      <c r="E401" s="114" t="str">
        <f t="shared" si="43"/>
        <v/>
      </c>
      <c r="F401" s="114" t="str">
        <f t="shared" si="44"/>
        <v/>
      </c>
      <c r="G401" s="85" t="str">
        <f t="shared" si="45"/>
        <v/>
      </c>
    </row>
    <row r="402" spans="1:7" x14ac:dyDescent="0.35">
      <c r="A402" s="113" t="str">
        <f t="shared" si="46"/>
        <v/>
      </c>
      <c r="B402" s="110" t="str">
        <f t="shared" si="47"/>
        <v/>
      </c>
      <c r="C402" s="85" t="str">
        <f t="shared" si="48"/>
        <v/>
      </c>
      <c r="D402" s="114" t="str">
        <f t="shared" si="42"/>
        <v/>
      </c>
      <c r="E402" s="114" t="str">
        <f t="shared" si="43"/>
        <v/>
      </c>
      <c r="F402" s="114" t="str">
        <f t="shared" si="44"/>
        <v/>
      </c>
      <c r="G402" s="85" t="str">
        <f t="shared" si="45"/>
        <v/>
      </c>
    </row>
    <row r="403" spans="1:7" x14ac:dyDescent="0.35">
      <c r="A403" s="113" t="str">
        <f t="shared" si="46"/>
        <v/>
      </c>
      <c r="B403" s="110" t="str">
        <f t="shared" si="47"/>
        <v/>
      </c>
      <c r="C403" s="85" t="str">
        <f t="shared" si="48"/>
        <v/>
      </c>
      <c r="D403" s="114" t="str">
        <f t="shared" si="42"/>
        <v/>
      </c>
      <c r="E403" s="114" t="str">
        <f t="shared" si="43"/>
        <v/>
      </c>
      <c r="F403" s="114" t="str">
        <f t="shared" si="44"/>
        <v/>
      </c>
      <c r="G403" s="85" t="str">
        <f t="shared" si="45"/>
        <v/>
      </c>
    </row>
    <row r="404" spans="1:7" x14ac:dyDescent="0.35">
      <c r="A404" s="113" t="str">
        <f t="shared" si="46"/>
        <v/>
      </c>
      <c r="B404" s="110" t="str">
        <f t="shared" si="47"/>
        <v/>
      </c>
      <c r="C404" s="85" t="str">
        <f t="shared" si="48"/>
        <v/>
      </c>
      <c r="D404" s="114" t="str">
        <f t="shared" si="42"/>
        <v/>
      </c>
      <c r="E404" s="114" t="str">
        <f t="shared" si="43"/>
        <v/>
      </c>
      <c r="F404" s="114" t="str">
        <f t="shared" si="44"/>
        <v/>
      </c>
      <c r="G404" s="85" t="str">
        <f t="shared" si="45"/>
        <v/>
      </c>
    </row>
    <row r="405" spans="1:7" x14ac:dyDescent="0.35">
      <c r="A405" s="113" t="str">
        <f t="shared" si="46"/>
        <v/>
      </c>
      <c r="B405" s="110" t="str">
        <f t="shared" si="47"/>
        <v/>
      </c>
      <c r="C405" s="85" t="str">
        <f t="shared" si="48"/>
        <v/>
      </c>
      <c r="D405" s="114" t="str">
        <f t="shared" si="42"/>
        <v/>
      </c>
      <c r="E405" s="114" t="str">
        <f t="shared" si="43"/>
        <v/>
      </c>
      <c r="F405" s="114" t="str">
        <f t="shared" si="44"/>
        <v/>
      </c>
      <c r="G405" s="85" t="str">
        <f t="shared" si="45"/>
        <v/>
      </c>
    </row>
    <row r="406" spans="1:7" x14ac:dyDescent="0.35">
      <c r="A406" s="113" t="str">
        <f t="shared" si="46"/>
        <v/>
      </c>
      <c r="B406" s="110" t="str">
        <f t="shared" si="47"/>
        <v/>
      </c>
      <c r="C406" s="85" t="str">
        <f t="shared" si="48"/>
        <v/>
      </c>
      <c r="D406" s="114" t="str">
        <f t="shared" si="42"/>
        <v/>
      </c>
      <c r="E406" s="114" t="str">
        <f t="shared" si="43"/>
        <v/>
      </c>
      <c r="F406" s="114" t="str">
        <f t="shared" si="44"/>
        <v/>
      </c>
      <c r="G406" s="85" t="str">
        <f t="shared" si="45"/>
        <v/>
      </c>
    </row>
    <row r="407" spans="1:7" x14ac:dyDescent="0.35">
      <c r="A407" s="113" t="str">
        <f t="shared" si="46"/>
        <v/>
      </c>
      <c r="B407" s="110" t="str">
        <f t="shared" si="47"/>
        <v/>
      </c>
      <c r="C407" s="85" t="str">
        <f t="shared" si="48"/>
        <v/>
      </c>
      <c r="D407" s="114" t="str">
        <f t="shared" si="42"/>
        <v/>
      </c>
      <c r="E407" s="114" t="str">
        <f t="shared" si="43"/>
        <v/>
      </c>
      <c r="F407" s="114" t="str">
        <f t="shared" si="44"/>
        <v/>
      </c>
      <c r="G407" s="85" t="str">
        <f t="shared" si="45"/>
        <v/>
      </c>
    </row>
    <row r="408" spans="1:7" x14ac:dyDescent="0.35">
      <c r="A408" s="113" t="str">
        <f t="shared" si="46"/>
        <v/>
      </c>
      <c r="B408" s="110" t="str">
        <f t="shared" si="47"/>
        <v/>
      </c>
      <c r="C408" s="85" t="str">
        <f t="shared" si="48"/>
        <v/>
      </c>
      <c r="D408" s="114" t="str">
        <f t="shared" si="42"/>
        <v/>
      </c>
      <c r="E408" s="114" t="str">
        <f t="shared" si="43"/>
        <v/>
      </c>
      <c r="F408" s="114" t="str">
        <f t="shared" si="44"/>
        <v/>
      </c>
      <c r="G408" s="85" t="str">
        <f t="shared" si="45"/>
        <v/>
      </c>
    </row>
    <row r="409" spans="1:7" x14ac:dyDescent="0.35">
      <c r="A409" s="113" t="str">
        <f t="shared" si="46"/>
        <v/>
      </c>
      <c r="B409" s="110" t="str">
        <f t="shared" si="47"/>
        <v/>
      </c>
      <c r="C409" s="85" t="str">
        <f t="shared" si="48"/>
        <v/>
      </c>
      <c r="D409" s="114" t="str">
        <f t="shared" si="42"/>
        <v/>
      </c>
      <c r="E409" s="114" t="str">
        <f t="shared" si="43"/>
        <v/>
      </c>
      <c r="F409" s="114" t="str">
        <f t="shared" si="44"/>
        <v/>
      </c>
      <c r="G409" s="85" t="str">
        <f t="shared" si="45"/>
        <v/>
      </c>
    </row>
    <row r="410" spans="1:7" x14ac:dyDescent="0.35">
      <c r="A410" s="113" t="str">
        <f t="shared" si="46"/>
        <v/>
      </c>
      <c r="B410" s="110" t="str">
        <f t="shared" si="47"/>
        <v/>
      </c>
      <c r="C410" s="85" t="str">
        <f t="shared" si="48"/>
        <v/>
      </c>
      <c r="D410" s="114" t="str">
        <f t="shared" si="42"/>
        <v/>
      </c>
      <c r="E410" s="114" t="str">
        <f t="shared" si="43"/>
        <v/>
      </c>
      <c r="F410" s="114" t="str">
        <f t="shared" si="44"/>
        <v/>
      </c>
      <c r="G410" s="85" t="str">
        <f t="shared" si="45"/>
        <v/>
      </c>
    </row>
    <row r="411" spans="1:7" x14ac:dyDescent="0.35">
      <c r="A411" s="113" t="str">
        <f t="shared" si="46"/>
        <v/>
      </c>
      <c r="B411" s="110" t="str">
        <f t="shared" si="47"/>
        <v/>
      </c>
      <c r="C411" s="85" t="str">
        <f t="shared" si="48"/>
        <v/>
      </c>
      <c r="D411" s="114" t="str">
        <f t="shared" si="42"/>
        <v/>
      </c>
      <c r="E411" s="114" t="str">
        <f t="shared" si="43"/>
        <v/>
      </c>
      <c r="F411" s="114" t="str">
        <f t="shared" si="44"/>
        <v/>
      </c>
      <c r="G411" s="85" t="str">
        <f t="shared" si="45"/>
        <v/>
      </c>
    </row>
    <row r="412" spans="1:7" x14ac:dyDescent="0.35">
      <c r="A412" s="113" t="str">
        <f t="shared" si="46"/>
        <v/>
      </c>
      <c r="B412" s="110" t="str">
        <f t="shared" si="47"/>
        <v/>
      </c>
      <c r="C412" s="85" t="str">
        <f t="shared" si="48"/>
        <v/>
      </c>
      <c r="D412" s="114" t="str">
        <f t="shared" si="42"/>
        <v/>
      </c>
      <c r="E412" s="114" t="str">
        <f t="shared" si="43"/>
        <v/>
      </c>
      <c r="F412" s="114" t="str">
        <f t="shared" si="44"/>
        <v/>
      </c>
      <c r="G412" s="85" t="str">
        <f t="shared" si="45"/>
        <v/>
      </c>
    </row>
    <row r="413" spans="1:7" x14ac:dyDescent="0.35">
      <c r="A413" s="113" t="str">
        <f t="shared" si="46"/>
        <v/>
      </c>
      <c r="B413" s="110" t="str">
        <f t="shared" si="47"/>
        <v/>
      </c>
      <c r="C413" s="85" t="str">
        <f t="shared" si="48"/>
        <v/>
      </c>
      <c r="D413" s="114" t="str">
        <f t="shared" si="42"/>
        <v/>
      </c>
      <c r="E413" s="114" t="str">
        <f t="shared" si="43"/>
        <v/>
      </c>
      <c r="F413" s="114" t="str">
        <f t="shared" si="44"/>
        <v/>
      </c>
      <c r="G413" s="85" t="str">
        <f t="shared" si="45"/>
        <v/>
      </c>
    </row>
    <row r="414" spans="1:7" x14ac:dyDescent="0.35">
      <c r="A414" s="113" t="str">
        <f t="shared" si="46"/>
        <v/>
      </c>
      <c r="B414" s="110" t="str">
        <f t="shared" si="47"/>
        <v/>
      </c>
      <c r="C414" s="85" t="str">
        <f t="shared" si="48"/>
        <v/>
      </c>
      <c r="D414" s="114" t="str">
        <f t="shared" si="42"/>
        <v/>
      </c>
      <c r="E414" s="114" t="str">
        <f t="shared" si="43"/>
        <v/>
      </c>
      <c r="F414" s="114" t="str">
        <f t="shared" si="44"/>
        <v/>
      </c>
      <c r="G414" s="85" t="str">
        <f t="shared" si="45"/>
        <v/>
      </c>
    </row>
    <row r="415" spans="1:7" x14ac:dyDescent="0.35">
      <c r="A415" s="113" t="str">
        <f t="shared" si="46"/>
        <v/>
      </c>
      <c r="B415" s="110" t="str">
        <f t="shared" si="47"/>
        <v/>
      </c>
      <c r="C415" s="85" t="str">
        <f t="shared" si="48"/>
        <v/>
      </c>
      <c r="D415" s="114" t="str">
        <f t="shared" si="42"/>
        <v/>
      </c>
      <c r="E415" s="114" t="str">
        <f t="shared" si="43"/>
        <v/>
      </c>
      <c r="F415" s="114" t="str">
        <f t="shared" si="44"/>
        <v/>
      </c>
      <c r="G415" s="85" t="str">
        <f t="shared" si="45"/>
        <v/>
      </c>
    </row>
    <row r="416" spans="1:7" x14ac:dyDescent="0.35">
      <c r="A416" s="113" t="str">
        <f t="shared" si="46"/>
        <v/>
      </c>
      <c r="B416" s="110" t="str">
        <f t="shared" si="47"/>
        <v/>
      </c>
      <c r="C416" s="85" t="str">
        <f t="shared" si="48"/>
        <v/>
      </c>
      <c r="D416" s="114" t="str">
        <f t="shared" si="42"/>
        <v/>
      </c>
      <c r="E416" s="114" t="str">
        <f t="shared" si="43"/>
        <v/>
      </c>
      <c r="F416" s="114" t="str">
        <f t="shared" si="44"/>
        <v/>
      </c>
      <c r="G416" s="85" t="str">
        <f t="shared" si="45"/>
        <v/>
      </c>
    </row>
    <row r="417" spans="1:7" x14ac:dyDescent="0.35">
      <c r="A417" s="113" t="str">
        <f t="shared" si="46"/>
        <v/>
      </c>
      <c r="B417" s="110" t="str">
        <f t="shared" si="47"/>
        <v/>
      </c>
      <c r="C417" s="85" t="str">
        <f t="shared" si="48"/>
        <v/>
      </c>
      <c r="D417" s="114" t="str">
        <f t="shared" si="42"/>
        <v/>
      </c>
      <c r="E417" s="114" t="str">
        <f t="shared" si="43"/>
        <v/>
      </c>
      <c r="F417" s="114" t="str">
        <f t="shared" si="44"/>
        <v/>
      </c>
      <c r="G417" s="85" t="str">
        <f t="shared" si="45"/>
        <v/>
      </c>
    </row>
    <row r="418" spans="1:7" x14ac:dyDescent="0.35">
      <c r="A418" s="113" t="str">
        <f t="shared" si="46"/>
        <v/>
      </c>
      <c r="B418" s="110" t="str">
        <f t="shared" si="47"/>
        <v/>
      </c>
      <c r="C418" s="85" t="str">
        <f t="shared" si="48"/>
        <v/>
      </c>
      <c r="D418" s="114" t="str">
        <f t="shared" si="42"/>
        <v/>
      </c>
      <c r="E418" s="114" t="str">
        <f t="shared" si="43"/>
        <v/>
      </c>
      <c r="F418" s="114" t="str">
        <f t="shared" si="44"/>
        <v/>
      </c>
      <c r="G418" s="85" t="str">
        <f t="shared" si="45"/>
        <v/>
      </c>
    </row>
    <row r="419" spans="1:7" x14ac:dyDescent="0.35">
      <c r="A419" s="113" t="str">
        <f t="shared" si="46"/>
        <v/>
      </c>
      <c r="B419" s="110" t="str">
        <f t="shared" si="47"/>
        <v/>
      </c>
      <c r="C419" s="85" t="str">
        <f t="shared" si="48"/>
        <v/>
      </c>
      <c r="D419" s="114" t="str">
        <f t="shared" si="42"/>
        <v/>
      </c>
      <c r="E419" s="114" t="str">
        <f t="shared" si="43"/>
        <v/>
      </c>
      <c r="F419" s="114" t="str">
        <f t="shared" si="44"/>
        <v/>
      </c>
      <c r="G419" s="85" t="str">
        <f t="shared" si="45"/>
        <v/>
      </c>
    </row>
    <row r="420" spans="1:7" x14ac:dyDescent="0.35">
      <c r="A420" s="113" t="str">
        <f t="shared" si="46"/>
        <v/>
      </c>
      <c r="B420" s="110" t="str">
        <f t="shared" si="47"/>
        <v/>
      </c>
      <c r="C420" s="85" t="str">
        <f t="shared" si="48"/>
        <v/>
      </c>
      <c r="D420" s="114" t="str">
        <f t="shared" si="42"/>
        <v/>
      </c>
      <c r="E420" s="114" t="str">
        <f t="shared" si="43"/>
        <v/>
      </c>
      <c r="F420" s="114" t="str">
        <f t="shared" si="44"/>
        <v/>
      </c>
      <c r="G420" s="85" t="str">
        <f t="shared" si="45"/>
        <v/>
      </c>
    </row>
    <row r="421" spans="1:7" x14ac:dyDescent="0.35">
      <c r="A421" s="113" t="str">
        <f t="shared" si="46"/>
        <v/>
      </c>
      <c r="B421" s="110" t="str">
        <f t="shared" si="47"/>
        <v/>
      </c>
      <c r="C421" s="85" t="str">
        <f t="shared" si="48"/>
        <v/>
      </c>
      <c r="D421" s="114" t="str">
        <f t="shared" si="42"/>
        <v/>
      </c>
      <c r="E421" s="114" t="str">
        <f t="shared" si="43"/>
        <v/>
      </c>
      <c r="F421" s="114" t="str">
        <f t="shared" si="44"/>
        <v/>
      </c>
      <c r="G421" s="85" t="str">
        <f t="shared" si="45"/>
        <v/>
      </c>
    </row>
    <row r="422" spans="1:7" x14ac:dyDescent="0.35">
      <c r="A422" s="113" t="str">
        <f t="shared" si="46"/>
        <v/>
      </c>
      <c r="B422" s="110" t="str">
        <f t="shared" si="47"/>
        <v/>
      </c>
      <c r="C422" s="85" t="str">
        <f t="shared" si="48"/>
        <v/>
      </c>
      <c r="D422" s="114" t="str">
        <f t="shared" si="42"/>
        <v/>
      </c>
      <c r="E422" s="114" t="str">
        <f t="shared" si="43"/>
        <v/>
      </c>
      <c r="F422" s="114" t="str">
        <f t="shared" si="44"/>
        <v/>
      </c>
      <c r="G422" s="85" t="str">
        <f t="shared" si="45"/>
        <v/>
      </c>
    </row>
    <row r="423" spans="1:7" x14ac:dyDescent="0.35">
      <c r="A423" s="113" t="str">
        <f t="shared" si="46"/>
        <v/>
      </c>
      <c r="B423" s="110" t="str">
        <f t="shared" si="47"/>
        <v/>
      </c>
      <c r="C423" s="85" t="str">
        <f t="shared" si="48"/>
        <v/>
      </c>
      <c r="D423" s="114" t="str">
        <f t="shared" si="42"/>
        <v/>
      </c>
      <c r="E423" s="114" t="str">
        <f t="shared" si="43"/>
        <v/>
      </c>
      <c r="F423" s="114" t="str">
        <f t="shared" si="44"/>
        <v/>
      </c>
      <c r="G423" s="85" t="str">
        <f t="shared" si="45"/>
        <v/>
      </c>
    </row>
    <row r="424" spans="1:7" x14ac:dyDescent="0.35">
      <c r="A424" s="113" t="str">
        <f t="shared" si="46"/>
        <v/>
      </c>
      <c r="B424" s="110" t="str">
        <f t="shared" si="47"/>
        <v/>
      </c>
      <c r="C424" s="85" t="str">
        <f t="shared" si="48"/>
        <v/>
      </c>
      <c r="D424" s="114" t="str">
        <f t="shared" si="42"/>
        <v/>
      </c>
      <c r="E424" s="114" t="str">
        <f t="shared" si="43"/>
        <v/>
      </c>
      <c r="F424" s="114" t="str">
        <f t="shared" si="44"/>
        <v/>
      </c>
      <c r="G424" s="85" t="str">
        <f t="shared" si="45"/>
        <v/>
      </c>
    </row>
    <row r="425" spans="1:7" x14ac:dyDescent="0.35">
      <c r="A425" s="113" t="str">
        <f t="shared" si="46"/>
        <v/>
      </c>
      <c r="B425" s="110" t="str">
        <f t="shared" si="47"/>
        <v/>
      </c>
      <c r="C425" s="85" t="str">
        <f t="shared" si="48"/>
        <v/>
      </c>
      <c r="D425" s="114" t="str">
        <f t="shared" si="42"/>
        <v/>
      </c>
      <c r="E425" s="114" t="str">
        <f t="shared" si="43"/>
        <v/>
      </c>
      <c r="F425" s="114" t="str">
        <f t="shared" si="44"/>
        <v/>
      </c>
      <c r="G425" s="85" t="str">
        <f t="shared" si="45"/>
        <v/>
      </c>
    </row>
    <row r="426" spans="1:7" x14ac:dyDescent="0.35">
      <c r="A426" s="113" t="str">
        <f t="shared" si="46"/>
        <v/>
      </c>
      <c r="B426" s="110" t="str">
        <f t="shared" si="47"/>
        <v/>
      </c>
      <c r="C426" s="85" t="str">
        <f t="shared" si="48"/>
        <v/>
      </c>
      <c r="D426" s="114" t="str">
        <f t="shared" si="42"/>
        <v/>
      </c>
      <c r="E426" s="114" t="str">
        <f t="shared" si="43"/>
        <v/>
      </c>
      <c r="F426" s="114" t="str">
        <f t="shared" si="44"/>
        <v/>
      </c>
      <c r="G426" s="85" t="str">
        <f t="shared" si="45"/>
        <v/>
      </c>
    </row>
    <row r="427" spans="1:7" x14ac:dyDescent="0.35">
      <c r="A427" s="113" t="str">
        <f t="shared" si="46"/>
        <v/>
      </c>
      <c r="B427" s="110" t="str">
        <f t="shared" si="47"/>
        <v/>
      </c>
      <c r="C427" s="85" t="str">
        <f t="shared" si="48"/>
        <v/>
      </c>
      <c r="D427" s="114" t="str">
        <f t="shared" si="42"/>
        <v/>
      </c>
      <c r="E427" s="114" t="str">
        <f t="shared" si="43"/>
        <v/>
      </c>
      <c r="F427" s="114" t="str">
        <f t="shared" si="44"/>
        <v/>
      </c>
      <c r="G427" s="85" t="str">
        <f t="shared" si="45"/>
        <v/>
      </c>
    </row>
    <row r="428" spans="1:7" x14ac:dyDescent="0.35">
      <c r="A428" s="113" t="str">
        <f t="shared" si="46"/>
        <v/>
      </c>
      <c r="B428" s="110" t="str">
        <f t="shared" si="47"/>
        <v/>
      </c>
      <c r="C428" s="85" t="str">
        <f t="shared" si="48"/>
        <v/>
      </c>
      <c r="D428" s="114" t="str">
        <f t="shared" si="42"/>
        <v/>
      </c>
      <c r="E428" s="114" t="str">
        <f t="shared" si="43"/>
        <v/>
      </c>
      <c r="F428" s="114" t="str">
        <f t="shared" si="44"/>
        <v/>
      </c>
      <c r="G428" s="85" t="str">
        <f t="shared" si="45"/>
        <v/>
      </c>
    </row>
    <row r="429" spans="1:7" x14ac:dyDescent="0.35">
      <c r="A429" s="113" t="str">
        <f t="shared" si="46"/>
        <v/>
      </c>
      <c r="B429" s="110" t="str">
        <f t="shared" si="47"/>
        <v/>
      </c>
      <c r="C429" s="85" t="str">
        <f t="shared" si="48"/>
        <v/>
      </c>
      <c r="D429" s="114" t="str">
        <f t="shared" si="42"/>
        <v/>
      </c>
      <c r="E429" s="114" t="str">
        <f t="shared" si="43"/>
        <v/>
      </c>
      <c r="F429" s="114" t="str">
        <f t="shared" si="44"/>
        <v/>
      </c>
      <c r="G429" s="85" t="str">
        <f t="shared" si="45"/>
        <v/>
      </c>
    </row>
    <row r="430" spans="1:7" x14ac:dyDescent="0.35">
      <c r="A430" s="113" t="str">
        <f t="shared" si="46"/>
        <v/>
      </c>
      <c r="B430" s="110" t="str">
        <f t="shared" si="47"/>
        <v/>
      </c>
      <c r="C430" s="85" t="str">
        <f t="shared" si="48"/>
        <v/>
      </c>
      <c r="D430" s="114" t="str">
        <f t="shared" si="42"/>
        <v/>
      </c>
      <c r="E430" s="114" t="str">
        <f t="shared" si="43"/>
        <v/>
      </c>
      <c r="F430" s="114" t="str">
        <f t="shared" si="44"/>
        <v/>
      </c>
      <c r="G430" s="85" t="str">
        <f t="shared" si="45"/>
        <v/>
      </c>
    </row>
    <row r="431" spans="1:7" x14ac:dyDescent="0.35">
      <c r="A431" s="113" t="str">
        <f t="shared" si="46"/>
        <v/>
      </c>
      <c r="B431" s="110" t="str">
        <f t="shared" si="47"/>
        <v/>
      </c>
      <c r="C431" s="85" t="str">
        <f t="shared" si="48"/>
        <v/>
      </c>
      <c r="D431" s="114" t="str">
        <f t="shared" si="42"/>
        <v/>
      </c>
      <c r="E431" s="114" t="str">
        <f t="shared" si="43"/>
        <v/>
      </c>
      <c r="F431" s="114" t="str">
        <f t="shared" si="44"/>
        <v/>
      </c>
      <c r="G431" s="85" t="str">
        <f t="shared" si="45"/>
        <v/>
      </c>
    </row>
    <row r="432" spans="1:7" x14ac:dyDescent="0.35">
      <c r="A432" s="113" t="str">
        <f t="shared" si="46"/>
        <v/>
      </c>
      <c r="B432" s="110" t="str">
        <f t="shared" si="47"/>
        <v/>
      </c>
      <c r="C432" s="85" t="str">
        <f t="shared" si="48"/>
        <v/>
      </c>
      <c r="D432" s="114" t="str">
        <f t="shared" si="42"/>
        <v/>
      </c>
      <c r="E432" s="114" t="str">
        <f t="shared" si="43"/>
        <v/>
      </c>
      <c r="F432" s="114" t="str">
        <f t="shared" si="44"/>
        <v/>
      </c>
      <c r="G432" s="85" t="str">
        <f t="shared" si="45"/>
        <v/>
      </c>
    </row>
    <row r="433" spans="1:7" x14ac:dyDescent="0.35">
      <c r="A433" s="113" t="str">
        <f t="shared" si="46"/>
        <v/>
      </c>
      <c r="B433" s="110" t="str">
        <f t="shared" si="47"/>
        <v/>
      </c>
      <c r="C433" s="85" t="str">
        <f t="shared" si="48"/>
        <v/>
      </c>
      <c r="D433" s="114" t="str">
        <f t="shared" si="42"/>
        <v/>
      </c>
      <c r="E433" s="114" t="str">
        <f t="shared" si="43"/>
        <v/>
      </c>
      <c r="F433" s="114" t="str">
        <f t="shared" si="44"/>
        <v/>
      </c>
      <c r="G433" s="85" t="str">
        <f t="shared" si="45"/>
        <v/>
      </c>
    </row>
    <row r="434" spans="1:7" x14ac:dyDescent="0.35">
      <c r="A434" s="113" t="str">
        <f t="shared" si="46"/>
        <v/>
      </c>
      <c r="B434" s="110" t="str">
        <f t="shared" si="47"/>
        <v/>
      </c>
      <c r="C434" s="85" t="str">
        <f t="shared" si="48"/>
        <v/>
      </c>
      <c r="D434" s="114" t="str">
        <f t="shared" si="42"/>
        <v/>
      </c>
      <c r="E434" s="114" t="str">
        <f t="shared" si="43"/>
        <v/>
      </c>
      <c r="F434" s="114" t="str">
        <f t="shared" si="44"/>
        <v/>
      </c>
      <c r="G434" s="85" t="str">
        <f t="shared" si="45"/>
        <v/>
      </c>
    </row>
    <row r="435" spans="1:7" x14ac:dyDescent="0.35">
      <c r="A435" s="113" t="str">
        <f t="shared" si="46"/>
        <v/>
      </c>
      <c r="B435" s="110" t="str">
        <f t="shared" si="47"/>
        <v/>
      </c>
      <c r="C435" s="85" t="str">
        <f t="shared" si="48"/>
        <v/>
      </c>
      <c r="D435" s="114" t="str">
        <f t="shared" si="42"/>
        <v/>
      </c>
      <c r="E435" s="114" t="str">
        <f t="shared" si="43"/>
        <v/>
      </c>
      <c r="F435" s="114" t="str">
        <f t="shared" si="44"/>
        <v/>
      </c>
      <c r="G435" s="85" t="str">
        <f t="shared" si="45"/>
        <v/>
      </c>
    </row>
    <row r="436" spans="1:7" x14ac:dyDescent="0.35">
      <c r="A436" s="113" t="str">
        <f t="shared" si="46"/>
        <v/>
      </c>
      <c r="B436" s="110" t="str">
        <f t="shared" si="47"/>
        <v/>
      </c>
      <c r="C436" s="85" t="str">
        <f t="shared" si="48"/>
        <v/>
      </c>
      <c r="D436" s="114" t="str">
        <f t="shared" si="42"/>
        <v/>
      </c>
      <c r="E436" s="114" t="str">
        <f t="shared" si="43"/>
        <v/>
      </c>
      <c r="F436" s="114" t="str">
        <f t="shared" si="44"/>
        <v/>
      </c>
      <c r="G436" s="85" t="str">
        <f t="shared" si="45"/>
        <v/>
      </c>
    </row>
    <row r="437" spans="1:7" x14ac:dyDescent="0.35">
      <c r="A437" s="113" t="str">
        <f t="shared" si="46"/>
        <v/>
      </c>
      <c r="B437" s="110" t="str">
        <f t="shared" si="47"/>
        <v/>
      </c>
      <c r="C437" s="85" t="str">
        <f t="shared" si="48"/>
        <v/>
      </c>
      <c r="D437" s="114" t="str">
        <f t="shared" si="42"/>
        <v/>
      </c>
      <c r="E437" s="114" t="str">
        <f t="shared" si="43"/>
        <v/>
      </c>
      <c r="F437" s="114" t="str">
        <f t="shared" si="44"/>
        <v/>
      </c>
      <c r="G437" s="85" t="str">
        <f t="shared" si="45"/>
        <v/>
      </c>
    </row>
    <row r="438" spans="1:7" x14ac:dyDescent="0.35">
      <c r="A438" s="113" t="str">
        <f t="shared" si="46"/>
        <v/>
      </c>
      <c r="B438" s="110" t="str">
        <f t="shared" si="47"/>
        <v/>
      </c>
      <c r="C438" s="85" t="str">
        <f t="shared" si="48"/>
        <v/>
      </c>
      <c r="D438" s="114" t="str">
        <f t="shared" si="42"/>
        <v/>
      </c>
      <c r="E438" s="114" t="str">
        <f t="shared" si="43"/>
        <v/>
      </c>
      <c r="F438" s="114" t="str">
        <f t="shared" si="44"/>
        <v/>
      </c>
      <c r="G438" s="85" t="str">
        <f t="shared" si="45"/>
        <v/>
      </c>
    </row>
    <row r="439" spans="1:7" x14ac:dyDescent="0.35">
      <c r="A439" s="113" t="str">
        <f t="shared" si="46"/>
        <v/>
      </c>
      <c r="B439" s="110" t="str">
        <f t="shared" si="47"/>
        <v/>
      </c>
      <c r="C439" s="85" t="str">
        <f t="shared" si="48"/>
        <v/>
      </c>
      <c r="D439" s="114" t="str">
        <f t="shared" si="42"/>
        <v/>
      </c>
      <c r="E439" s="114" t="str">
        <f t="shared" si="43"/>
        <v/>
      </c>
      <c r="F439" s="114" t="str">
        <f t="shared" si="44"/>
        <v/>
      </c>
      <c r="G439" s="85" t="str">
        <f t="shared" si="45"/>
        <v/>
      </c>
    </row>
    <row r="440" spans="1:7" x14ac:dyDescent="0.35">
      <c r="A440" s="113" t="str">
        <f t="shared" si="46"/>
        <v/>
      </c>
      <c r="B440" s="110" t="str">
        <f t="shared" si="47"/>
        <v/>
      </c>
      <c r="C440" s="85" t="str">
        <f t="shared" si="48"/>
        <v/>
      </c>
      <c r="D440" s="114" t="str">
        <f t="shared" si="42"/>
        <v/>
      </c>
      <c r="E440" s="114" t="str">
        <f t="shared" si="43"/>
        <v/>
      </c>
      <c r="F440" s="114" t="str">
        <f t="shared" si="44"/>
        <v/>
      </c>
      <c r="G440" s="85" t="str">
        <f t="shared" si="45"/>
        <v/>
      </c>
    </row>
    <row r="441" spans="1:7" x14ac:dyDescent="0.35">
      <c r="A441" s="113" t="str">
        <f t="shared" si="46"/>
        <v/>
      </c>
      <c r="B441" s="110" t="str">
        <f t="shared" si="47"/>
        <v/>
      </c>
      <c r="C441" s="85" t="str">
        <f t="shared" si="48"/>
        <v/>
      </c>
      <c r="D441" s="114" t="str">
        <f t="shared" si="42"/>
        <v/>
      </c>
      <c r="E441" s="114" t="str">
        <f t="shared" si="43"/>
        <v/>
      </c>
      <c r="F441" s="114" t="str">
        <f t="shared" si="44"/>
        <v/>
      </c>
      <c r="G441" s="85" t="str">
        <f t="shared" si="45"/>
        <v/>
      </c>
    </row>
    <row r="442" spans="1:7" x14ac:dyDescent="0.35">
      <c r="A442" s="113" t="str">
        <f t="shared" si="46"/>
        <v/>
      </c>
      <c r="B442" s="110" t="str">
        <f t="shared" si="47"/>
        <v/>
      </c>
      <c r="C442" s="85" t="str">
        <f t="shared" si="48"/>
        <v/>
      </c>
      <c r="D442" s="114" t="str">
        <f t="shared" si="42"/>
        <v/>
      </c>
      <c r="E442" s="114" t="str">
        <f t="shared" si="43"/>
        <v/>
      </c>
      <c r="F442" s="114" t="str">
        <f t="shared" si="44"/>
        <v/>
      </c>
      <c r="G442" s="85" t="str">
        <f t="shared" si="45"/>
        <v/>
      </c>
    </row>
    <row r="443" spans="1:7" x14ac:dyDescent="0.35">
      <c r="A443" s="113" t="str">
        <f t="shared" si="46"/>
        <v/>
      </c>
      <c r="B443" s="110" t="str">
        <f t="shared" si="47"/>
        <v/>
      </c>
      <c r="C443" s="85" t="str">
        <f t="shared" si="48"/>
        <v/>
      </c>
      <c r="D443" s="114" t="str">
        <f t="shared" si="42"/>
        <v/>
      </c>
      <c r="E443" s="114" t="str">
        <f t="shared" si="43"/>
        <v/>
      </c>
      <c r="F443" s="114" t="str">
        <f t="shared" si="44"/>
        <v/>
      </c>
      <c r="G443" s="85" t="str">
        <f t="shared" si="45"/>
        <v/>
      </c>
    </row>
    <row r="444" spans="1:7" x14ac:dyDescent="0.35">
      <c r="A444" s="113" t="str">
        <f t="shared" si="46"/>
        <v/>
      </c>
      <c r="B444" s="110" t="str">
        <f t="shared" si="47"/>
        <v/>
      </c>
      <c r="C444" s="85" t="str">
        <f t="shared" si="48"/>
        <v/>
      </c>
      <c r="D444" s="114" t="str">
        <f t="shared" si="42"/>
        <v/>
      </c>
      <c r="E444" s="114" t="str">
        <f t="shared" si="43"/>
        <v/>
      </c>
      <c r="F444" s="114" t="str">
        <f t="shared" si="44"/>
        <v/>
      </c>
      <c r="G444" s="85" t="str">
        <f t="shared" si="45"/>
        <v/>
      </c>
    </row>
    <row r="445" spans="1:7" x14ac:dyDescent="0.35">
      <c r="A445" s="113" t="str">
        <f t="shared" si="46"/>
        <v/>
      </c>
      <c r="B445" s="110" t="str">
        <f t="shared" si="47"/>
        <v/>
      </c>
      <c r="C445" s="85" t="str">
        <f t="shared" si="48"/>
        <v/>
      </c>
      <c r="D445" s="114" t="str">
        <f t="shared" si="42"/>
        <v/>
      </c>
      <c r="E445" s="114" t="str">
        <f t="shared" si="43"/>
        <v/>
      </c>
      <c r="F445" s="114" t="str">
        <f t="shared" si="44"/>
        <v/>
      </c>
      <c r="G445" s="85" t="str">
        <f t="shared" si="45"/>
        <v/>
      </c>
    </row>
    <row r="446" spans="1:7" x14ac:dyDescent="0.35">
      <c r="A446" s="113" t="str">
        <f t="shared" si="46"/>
        <v/>
      </c>
      <c r="B446" s="110" t="str">
        <f t="shared" si="47"/>
        <v/>
      </c>
      <c r="C446" s="85" t="str">
        <f t="shared" si="48"/>
        <v/>
      </c>
      <c r="D446" s="114" t="str">
        <f t="shared" si="42"/>
        <v/>
      </c>
      <c r="E446" s="114" t="str">
        <f t="shared" si="43"/>
        <v/>
      </c>
      <c r="F446" s="114" t="str">
        <f t="shared" si="44"/>
        <v/>
      </c>
      <c r="G446" s="85" t="str">
        <f t="shared" si="45"/>
        <v/>
      </c>
    </row>
    <row r="447" spans="1:7" x14ac:dyDescent="0.35">
      <c r="A447" s="113" t="str">
        <f t="shared" si="46"/>
        <v/>
      </c>
      <c r="B447" s="110" t="str">
        <f t="shared" si="47"/>
        <v/>
      </c>
      <c r="C447" s="85" t="str">
        <f t="shared" si="48"/>
        <v/>
      </c>
      <c r="D447" s="114" t="str">
        <f t="shared" si="42"/>
        <v/>
      </c>
      <c r="E447" s="114" t="str">
        <f t="shared" si="43"/>
        <v/>
      </c>
      <c r="F447" s="114" t="str">
        <f t="shared" si="44"/>
        <v/>
      </c>
      <c r="G447" s="85" t="str">
        <f t="shared" si="45"/>
        <v/>
      </c>
    </row>
    <row r="448" spans="1:7" x14ac:dyDescent="0.35">
      <c r="A448" s="113" t="str">
        <f t="shared" si="46"/>
        <v/>
      </c>
      <c r="B448" s="110" t="str">
        <f t="shared" si="47"/>
        <v/>
      </c>
      <c r="C448" s="85" t="str">
        <f t="shared" si="48"/>
        <v/>
      </c>
      <c r="D448" s="114" t="str">
        <f t="shared" si="42"/>
        <v/>
      </c>
      <c r="E448" s="114" t="str">
        <f t="shared" si="43"/>
        <v/>
      </c>
      <c r="F448" s="114" t="str">
        <f t="shared" si="44"/>
        <v/>
      </c>
      <c r="G448" s="85" t="str">
        <f t="shared" si="45"/>
        <v/>
      </c>
    </row>
    <row r="449" spans="1:7" x14ac:dyDescent="0.35">
      <c r="A449" s="113" t="str">
        <f t="shared" si="46"/>
        <v/>
      </c>
      <c r="B449" s="110" t="str">
        <f t="shared" si="47"/>
        <v/>
      </c>
      <c r="C449" s="85" t="str">
        <f t="shared" si="48"/>
        <v/>
      </c>
      <c r="D449" s="114" t="str">
        <f t="shared" si="42"/>
        <v/>
      </c>
      <c r="E449" s="114" t="str">
        <f t="shared" si="43"/>
        <v/>
      </c>
      <c r="F449" s="114" t="str">
        <f t="shared" si="44"/>
        <v/>
      </c>
      <c r="G449" s="85" t="str">
        <f t="shared" si="45"/>
        <v/>
      </c>
    </row>
    <row r="450" spans="1:7" x14ac:dyDescent="0.35">
      <c r="A450" s="113" t="str">
        <f t="shared" si="46"/>
        <v/>
      </c>
      <c r="B450" s="110" t="str">
        <f t="shared" si="47"/>
        <v/>
      </c>
      <c r="C450" s="85" t="str">
        <f t="shared" si="48"/>
        <v/>
      </c>
      <c r="D450" s="114" t="str">
        <f t="shared" si="42"/>
        <v/>
      </c>
      <c r="E450" s="114" t="str">
        <f t="shared" si="43"/>
        <v/>
      </c>
      <c r="F450" s="114" t="str">
        <f t="shared" si="44"/>
        <v/>
      </c>
      <c r="G450" s="85" t="str">
        <f t="shared" si="45"/>
        <v/>
      </c>
    </row>
    <row r="451" spans="1:7" x14ac:dyDescent="0.35">
      <c r="A451" s="113" t="str">
        <f t="shared" si="46"/>
        <v/>
      </c>
      <c r="B451" s="110" t="str">
        <f t="shared" si="47"/>
        <v/>
      </c>
      <c r="C451" s="85" t="str">
        <f t="shared" si="48"/>
        <v/>
      </c>
      <c r="D451" s="114" t="str">
        <f t="shared" si="42"/>
        <v/>
      </c>
      <c r="E451" s="114" t="str">
        <f t="shared" si="43"/>
        <v/>
      </c>
      <c r="F451" s="114" t="str">
        <f t="shared" si="44"/>
        <v/>
      </c>
      <c r="G451" s="85" t="str">
        <f t="shared" si="45"/>
        <v/>
      </c>
    </row>
    <row r="452" spans="1:7" x14ac:dyDescent="0.35">
      <c r="A452" s="113" t="str">
        <f t="shared" si="46"/>
        <v/>
      </c>
      <c r="B452" s="110" t="str">
        <f t="shared" si="47"/>
        <v/>
      </c>
      <c r="C452" s="85" t="str">
        <f t="shared" si="48"/>
        <v/>
      </c>
      <c r="D452" s="114" t="str">
        <f t="shared" si="42"/>
        <v/>
      </c>
      <c r="E452" s="114" t="str">
        <f t="shared" si="43"/>
        <v/>
      </c>
      <c r="F452" s="114" t="str">
        <f t="shared" si="44"/>
        <v/>
      </c>
      <c r="G452" s="85" t="str">
        <f t="shared" si="45"/>
        <v/>
      </c>
    </row>
    <row r="453" spans="1:7" x14ac:dyDescent="0.35">
      <c r="A453" s="113" t="str">
        <f t="shared" si="46"/>
        <v/>
      </c>
      <c r="B453" s="110" t="str">
        <f t="shared" si="47"/>
        <v/>
      </c>
      <c r="C453" s="85" t="str">
        <f t="shared" si="48"/>
        <v/>
      </c>
      <c r="D453" s="114" t="str">
        <f t="shared" si="42"/>
        <v/>
      </c>
      <c r="E453" s="114" t="str">
        <f t="shared" si="43"/>
        <v/>
      </c>
      <c r="F453" s="114" t="str">
        <f t="shared" si="44"/>
        <v/>
      </c>
      <c r="G453" s="85" t="str">
        <f t="shared" si="45"/>
        <v/>
      </c>
    </row>
    <row r="454" spans="1:7" x14ac:dyDescent="0.35">
      <c r="A454" s="113" t="str">
        <f t="shared" si="46"/>
        <v/>
      </c>
      <c r="B454" s="110" t="str">
        <f t="shared" si="47"/>
        <v/>
      </c>
      <c r="C454" s="85" t="str">
        <f t="shared" si="48"/>
        <v/>
      </c>
      <c r="D454" s="114" t="str">
        <f t="shared" si="42"/>
        <v/>
      </c>
      <c r="E454" s="114" t="str">
        <f t="shared" si="43"/>
        <v/>
      </c>
      <c r="F454" s="114" t="str">
        <f t="shared" si="44"/>
        <v/>
      </c>
      <c r="G454" s="85" t="str">
        <f t="shared" si="45"/>
        <v/>
      </c>
    </row>
    <row r="455" spans="1:7" x14ac:dyDescent="0.35">
      <c r="A455" s="113" t="str">
        <f t="shared" si="46"/>
        <v/>
      </c>
      <c r="B455" s="110" t="str">
        <f t="shared" si="47"/>
        <v/>
      </c>
      <c r="C455" s="85" t="str">
        <f t="shared" si="48"/>
        <v/>
      </c>
      <c r="D455" s="114" t="str">
        <f t="shared" si="42"/>
        <v/>
      </c>
      <c r="E455" s="114" t="str">
        <f t="shared" si="43"/>
        <v/>
      </c>
      <c r="F455" s="114" t="str">
        <f t="shared" si="44"/>
        <v/>
      </c>
      <c r="G455" s="85" t="str">
        <f t="shared" si="45"/>
        <v/>
      </c>
    </row>
    <row r="456" spans="1:7" x14ac:dyDescent="0.35">
      <c r="A456" s="113" t="str">
        <f t="shared" si="46"/>
        <v/>
      </c>
      <c r="B456" s="110" t="str">
        <f t="shared" si="47"/>
        <v/>
      </c>
      <c r="C456" s="85" t="str">
        <f t="shared" si="48"/>
        <v/>
      </c>
      <c r="D456" s="114" t="str">
        <f t="shared" si="42"/>
        <v/>
      </c>
      <c r="E456" s="114" t="str">
        <f t="shared" si="43"/>
        <v/>
      </c>
      <c r="F456" s="114" t="str">
        <f t="shared" si="44"/>
        <v/>
      </c>
      <c r="G456" s="85" t="str">
        <f t="shared" si="45"/>
        <v/>
      </c>
    </row>
    <row r="457" spans="1:7" x14ac:dyDescent="0.35">
      <c r="A457" s="113" t="str">
        <f t="shared" si="46"/>
        <v/>
      </c>
      <c r="B457" s="110" t="str">
        <f t="shared" si="47"/>
        <v/>
      </c>
      <c r="C457" s="85" t="str">
        <f t="shared" si="48"/>
        <v/>
      </c>
      <c r="D457" s="114" t="str">
        <f t="shared" si="42"/>
        <v/>
      </c>
      <c r="E457" s="114" t="str">
        <f t="shared" si="43"/>
        <v/>
      </c>
      <c r="F457" s="114" t="str">
        <f t="shared" si="44"/>
        <v/>
      </c>
      <c r="G457" s="85" t="str">
        <f t="shared" si="45"/>
        <v/>
      </c>
    </row>
    <row r="458" spans="1:7" x14ac:dyDescent="0.35">
      <c r="A458" s="113" t="str">
        <f t="shared" si="46"/>
        <v/>
      </c>
      <c r="B458" s="110" t="str">
        <f t="shared" si="47"/>
        <v/>
      </c>
      <c r="C458" s="85" t="str">
        <f t="shared" si="48"/>
        <v/>
      </c>
      <c r="D458" s="114" t="str">
        <f t="shared" si="42"/>
        <v/>
      </c>
      <c r="E458" s="114" t="str">
        <f t="shared" si="43"/>
        <v/>
      </c>
      <c r="F458" s="114" t="str">
        <f t="shared" si="44"/>
        <v/>
      </c>
      <c r="G458" s="85" t="str">
        <f t="shared" si="45"/>
        <v/>
      </c>
    </row>
    <row r="459" spans="1:7" x14ac:dyDescent="0.35">
      <c r="A459" s="113" t="str">
        <f t="shared" si="46"/>
        <v/>
      </c>
      <c r="B459" s="110" t="str">
        <f t="shared" si="47"/>
        <v/>
      </c>
      <c r="C459" s="85" t="str">
        <f t="shared" si="48"/>
        <v/>
      </c>
      <c r="D459" s="114" t="str">
        <f t="shared" si="42"/>
        <v/>
      </c>
      <c r="E459" s="114" t="str">
        <f t="shared" si="43"/>
        <v/>
      </c>
      <c r="F459" s="114" t="str">
        <f t="shared" si="44"/>
        <v/>
      </c>
      <c r="G459" s="85" t="str">
        <f t="shared" si="45"/>
        <v/>
      </c>
    </row>
    <row r="460" spans="1:7" x14ac:dyDescent="0.35">
      <c r="A460" s="113" t="str">
        <f t="shared" si="46"/>
        <v/>
      </c>
      <c r="B460" s="110" t="str">
        <f t="shared" si="47"/>
        <v/>
      </c>
      <c r="C460" s="85" t="str">
        <f t="shared" si="48"/>
        <v/>
      </c>
      <c r="D460" s="114" t="str">
        <f t="shared" si="42"/>
        <v/>
      </c>
      <c r="E460" s="114" t="str">
        <f t="shared" si="43"/>
        <v/>
      </c>
      <c r="F460" s="114" t="str">
        <f t="shared" si="44"/>
        <v/>
      </c>
      <c r="G460" s="85" t="str">
        <f t="shared" si="45"/>
        <v/>
      </c>
    </row>
    <row r="461" spans="1:7" x14ac:dyDescent="0.35">
      <c r="A461" s="113" t="str">
        <f t="shared" si="46"/>
        <v/>
      </c>
      <c r="B461" s="110" t="str">
        <f t="shared" si="47"/>
        <v/>
      </c>
      <c r="C461" s="85" t="str">
        <f t="shared" si="48"/>
        <v/>
      </c>
      <c r="D461" s="114" t="str">
        <f t="shared" si="42"/>
        <v/>
      </c>
      <c r="E461" s="114" t="str">
        <f t="shared" si="43"/>
        <v/>
      </c>
      <c r="F461" s="114" t="str">
        <f t="shared" si="44"/>
        <v/>
      </c>
      <c r="G461" s="85" t="str">
        <f t="shared" si="45"/>
        <v/>
      </c>
    </row>
    <row r="462" spans="1:7" x14ac:dyDescent="0.35">
      <c r="A462" s="113" t="str">
        <f t="shared" si="46"/>
        <v/>
      </c>
      <c r="B462" s="110" t="str">
        <f t="shared" si="47"/>
        <v/>
      </c>
      <c r="C462" s="85" t="str">
        <f t="shared" si="48"/>
        <v/>
      </c>
      <c r="D462" s="114" t="str">
        <f t="shared" si="42"/>
        <v/>
      </c>
      <c r="E462" s="114" t="str">
        <f t="shared" si="43"/>
        <v/>
      </c>
      <c r="F462" s="114" t="str">
        <f t="shared" si="44"/>
        <v/>
      </c>
      <c r="G462" s="85" t="str">
        <f t="shared" si="45"/>
        <v/>
      </c>
    </row>
    <row r="463" spans="1:7" x14ac:dyDescent="0.35">
      <c r="A463" s="113" t="str">
        <f t="shared" si="46"/>
        <v/>
      </c>
      <c r="B463" s="110" t="str">
        <f t="shared" si="47"/>
        <v/>
      </c>
      <c r="C463" s="85" t="str">
        <f t="shared" si="48"/>
        <v/>
      </c>
      <c r="D463" s="114" t="str">
        <f t="shared" si="42"/>
        <v/>
      </c>
      <c r="E463" s="114" t="str">
        <f t="shared" si="43"/>
        <v/>
      </c>
      <c r="F463" s="114" t="str">
        <f t="shared" si="44"/>
        <v/>
      </c>
      <c r="G463" s="85" t="str">
        <f t="shared" si="45"/>
        <v/>
      </c>
    </row>
    <row r="464" spans="1:7" x14ac:dyDescent="0.35">
      <c r="A464" s="113" t="str">
        <f t="shared" si="46"/>
        <v/>
      </c>
      <c r="B464" s="110" t="str">
        <f t="shared" si="47"/>
        <v/>
      </c>
      <c r="C464" s="85" t="str">
        <f t="shared" si="48"/>
        <v/>
      </c>
      <c r="D464" s="114" t="str">
        <f t="shared" ref="D464:D500" si="49">IF(B464="","",IPMT(E$11/12,B464,E$7,-E$8,E$9,0))</f>
        <v/>
      </c>
      <c r="E464" s="114" t="str">
        <f t="shared" ref="E464:E500" si="50">IF(B464="","",PPMT(E$11/12,B464,E$7,-E$8,E$9,0))</f>
        <v/>
      </c>
      <c r="F464" s="114" t="str">
        <f t="shared" ref="F464:F500" si="51">IF(B464="","",SUM(D464:E464))</f>
        <v/>
      </c>
      <c r="G464" s="85" t="str">
        <f t="shared" ref="G464:G500" si="52">IF(B464="","",SUM(C464)-SUM(E464))</f>
        <v/>
      </c>
    </row>
    <row r="465" spans="1:7" x14ac:dyDescent="0.35">
      <c r="A465" s="113" t="str">
        <f t="shared" ref="A465:A500" si="53">IF(B465="","",EDATE(A464,1))</f>
        <v/>
      </c>
      <c r="B465" s="110" t="str">
        <f t="shared" ref="B465:B500" si="54">IF(B464="","",IF(SUM(B464)+1&lt;=$E$7,SUM(B464)+1,""))</f>
        <v/>
      </c>
      <c r="C465" s="85" t="str">
        <f t="shared" ref="C465:C500" si="55">IF(B465="","",G464)</f>
        <v/>
      </c>
      <c r="D465" s="114" t="str">
        <f t="shared" si="49"/>
        <v/>
      </c>
      <c r="E465" s="114" t="str">
        <f t="shared" si="50"/>
        <v/>
      </c>
      <c r="F465" s="114" t="str">
        <f t="shared" si="51"/>
        <v/>
      </c>
      <c r="G465" s="85" t="str">
        <f t="shared" si="52"/>
        <v/>
      </c>
    </row>
    <row r="466" spans="1:7" x14ac:dyDescent="0.35">
      <c r="A466" s="113" t="str">
        <f t="shared" si="53"/>
        <v/>
      </c>
      <c r="B466" s="110" t="str">
        <f t="shared" si="54"/>
        <v/>
      </c>
      <c r="C466" s="85" t="str">
        <f t="shared" si="55"/>
        <v/>
      </c>
      <c r="D466" s="114" t="str">
        <f t="shared" si="49"/>
        <v/>
      </c>
      <c r="E466" s="114" t="str">
        <f t="shared" si="50"/>
        <v/>
      </c>
      <c r="F466" s="114" t="str">
        <f t="shared" si="51"/>
        <v/>
      </c>
      <c r="G466" s="85" t="str">
        <f t="shared" si="52"/>
        <v/>
      </c>
    </row>
    <row r="467" spans="1:7" x14ac:dyDescent="0.35">
      <c r="A467" s="113" t="str">
        <f t="shared" si="53"/>
        <v/>
      </c>
      <c r="B467" s="110" t="str">
        <f t="shared" si="54"/>
        <v/>
      </c>
      <c r="C467" s="85" t="str">
        <f t="shared" si="55"/>
        <v/>
      </c>
      <c r="D467" s="114" t="str">
        <f t="shared" si="49"/>
        <v/>
      </c>
      <c r="E467" s="114" t="str">
        <f t="shared" si="50"/>
        <v/>
      </c>
      <c r="F467" s="114" t="str">
        <f t="shared" si="51"/>
        <v/>
      </c>
      <c r="G467" s="85" t="str">
        <f t="shared" si="52"/>
        <v/>
      </c>
    </row>
    <row r="468" spans="1:7" x14ac:dyDescent="0.35">
      <c r="A468" s="113" t="str">
        <f t="shared" si="53"/>
        <v/>
      </c>
      <c r="B468" s="110" t="str">
        <f t="shared" si="54"/>
        <v/>
      </c>
      <c r="C468" s="85" t="str">
        <f t="shared" si="55"/>
        <v/>
      </c>
      <c r="D468" s="114" t="str">
        <f t="shared" si="49"/>
        <v/>
      </c>
      <c r="E468" s="114" t="str">
        <f t="shared" si="50"/>
        <v/>
      </c>
      <c r="F468" s="114" t="str">
        <f t="shared" si="51"/>
        <v/>
      </c>
      <c r="G468" s="85" t="str">
        <f t="shared" si="52"/>
        <v/>
      </c>
    </row>
    <row r="469" spans="1:7" x14ac:dyDescent="0.35">
      <c r="A469" s="113" t="str">
        <f t="shared" si="53"/>
        <v/>
      </c>
      <c r="B469" s="110" t="str">
        <f t="shared" si="54"/>
        <v/>
      </c>
      <c r="C469" s="85" t="str">
        <f t="shared" si="55"/>
        <v/>
      </c>
      <c r="D469" s="114" t="str">
        <f t="shared" si="49"/>
        <v/>
      </c>
      <c r="E469" s="114" t="str">
        <f t="shared" si="50"/>
        <v/>
      </c>
      <c r="F469" s="114" t="str">
        <f t="shared" si="51"/>
        <v/>
      </c>
      <c r="G469" s="85" t="str">
        <f t="shared" si="52"/>
        <v/>
      </c>
    </row>
    <row r="470" spans="1:7" x14ac:dyDescent="0.35">
      <c r="A470" s="113" t="str">
        <f t="shared" si="53"/>
        <v/>
      </c>
      <c r="B470" s="110" t="str">
        <f t="shared" si="54"/>
        <v/>
      </c>
      <c r="C470" s="85" t="str">
        <f t="shared" si="55"/>
        <v/>
      </c>
      <c r="D470" s="114" t="str">
        <f t="shared" si="49"/>
        <v/>
      </c>
      <c r="E470" s="114" t="str">
        <f t="shared" si="50"/>
        <v/>
      </c>
      <c r="F470" s="114" t="str">
        <f t="shared" si="51"/>
        <v/>
      </c>
      <c r="G470" s="85" t="str">
        <f t="shared" si="52"/>
        <v/>
      </c>
    </row>
    <row r="471" spans="1:7" x14ac:dyDescent="0.35">
      <c r="A471" s="113" t="str">
        <f t="shared" si="53"/>
        <v/>
      </c>
      <c r="B471" s="110" t="str">
        <f t="shared" si="54"/>
        <v/>
      </c>
      <c r="C471" s="85" t="str">
        <f t="shared" si="55"/>
        <v/>
      </c>
      <c r="D471" s="114" t="str">
        <f t="shared" si="49"/>
        <v/>
      </c>
      <c r="E471" s="114" t="str">
        <f t="shared" si="50"/>
        <v/>
      </c>
      <c r="F471" s="114" t="str">
        <f t="shared" si="51"/>
        <v/>
      </c>
      <c r="G471" s="85" t="str">
        <f t="shared" si="52"/>
        <v/>
      </c>
    </row>
    <row r="472" spans="1:7" x14ac:dyDescent="0.35">
      <c r="A472" s="113" t="str">
        <f t="shared" si="53"/>
        <v/>
      </c>
      <c r="B472" s="110" t="str">
        <f t="shared" si="54"/>
        <v/>
      </c>
      <c r="C472" s="85" t="str">
        <f t="shared" si="55"/>
        <v/>
      </c>
      <c r="D472" s="114" t="str">
        <f t="shared" si="49"/>
        <v/>
      </c>
      <c r="E472" s="114" t="str">
        <f t="shared" si="50"/>
        <v/>
      </c>
      <c r="F472" s="114" t="str">
        <f t="shared" si="51"/>
        <v/>
      </c>
      <c r="G472" s="85" t="str">
        <f t="shared" si="52"/>
        <v/>
      </c>
    </row>
    <row r="473" spans="1:7" x14ac:dyDescent="0.35">
      <c r="A473" s="113" t="str">
        <f t="shared" si="53"/>
        <v/>
      </c>
      <c r="B473" s="110" t="str">
        <f t="shared" si="54"/>
        <v/>
      </c>
      <c r="C473" s="85" t="str">
        <f t="shared" si="55"/>
        <v/>
      </c>
      <c r="D473" s="114" t="str">
        <f t="shared" si="49"/>
        <v/>
      </c>
      <c r="E473" s="114" t="str">
        <f t="shared" si="50"/>
        <v/>
      </c>
      <c r="F473" s="114" t="str">
        <f t="shared" si="51"/>
        <v/>
      </c>
      <c r="G473" s="85" t="str">
        <f t="shared" si="52"/>
        <v/>
      </c>
    </row>
    <row r="474" spans="1:7" x14ac:dyDescent="0.35">
      <c r="A474" s="113" t="str">
        <f t="shared" si="53"/>
        <v/>
      </c>
      <c r="B474" s="110" t="str">
        <f t="shared" si="54"/>
        <v/>
      </c>
      <c r="C474" s="85" t="str">
        <f t="shared" si="55"/>
        <v/>
      </c>
      <c r="D474" s="114" t="str">
        <f t="shared" si="49"/>
        <v/>
      </c>
      <c r="E474" s="114" t="str">
        <f t="shared" si="50"/>
        <v/>
      </c>
      <c r="F474" s="114" t="str">
        <f t="shared" si="51"/>
        <v/>
      </c>
      <c r="G474" s="85" t="str">
        <f t="shared" si="52"/>
        <v/>
      </c>
    </row>
    <row r="475" spans="1:7" x14ac:dyDescent="0.35">
      <c r="A475" s="113" t="str">
        <f t="shared" si="53"/>
        <v/>
      </c>
      <c r="B475" s="110" t="str">
        <f t="shared" si="54"/>
        <v/>
      </c>
      <c r="C475" s="85" t="str">
        <f t="shared" si="55"/>
        <v/>
      </c>
      <c r="D475" s="114" t="str">
        <f t="shared" si="49"/>
        <v/>
      </c>
      <c r="E475" s="114" t="str">
        <f t="shared" si="50"/>
        <v/>
      </c>
      <c r="F475" s="114" t="str">
        <f t="shared" si="51"/>
        <v/>
      </c>
      <c r="G475" s="85" t="str">
        <f t="shared" si="52"/>
        <v/>
      </c>
    </row>
    <row r="476" spans="1:7" x14ac:dyDescent="0.35">
      <c r="A476" s="113" t="str">
        <f t="shared" si="53"/>
        <v/>
      </c>
      <c r="B476" s="110" t="str">
        <f t="shared" si="54"/>
        <v/>
      </c>
      <c r="C476" s="85" t="str">
        <f t="shared" si="55"/>
        <v/>
      </c>
      <c r="D476" s="114" t="str">
        <f t="shared" si="49"/>
        <v/>
      </c>
      <c r="E476" s="114" t="str">
        <f t="shared" si="50"/>
        <v/>
      </c>
      <c r="F476" s="114" t="str">
        <f t="shared" si="51"/>
        <v/>
      </c>
      <c r="G476" s="85" t="str">
        <f t="shared" si="52"/>
        <v/>
      </c>
    </row>
    <row r="477" spans="1:7" x14ac:dyDescent="0.35">
      <c r="A477" s="113" t="str">
        <f t="shared" si="53"/>
        <v/>
      </c>
      <c r="B477" s="110" t="str">
        <f t="shared" si="54"/>
        <v/>
      </c>
      <c r="C477" s="85" t="str">
        <f t="shared" si="55"/>
        <v/>
      </c>
      <c r="D477" s="114" t="str">
        <f t="shared" si="49"/>
        <v/>
      </c>
      <c r="E477" s="114" t="str">
        <f t="shared" si="50"/>
        <v/>
      </c>
      <c r="F477" s="114" t="str">
        <f t="shared" si="51"/>
        <v/>
      </c>
      <c r="G477" s="85" t="str">
        <f t="shared" si="52"/>
        <v/>
      </c>
    </row>
    <row r="478" spans="1:7" x14ac:dyDescent="0.35">
      <c r="A478" s="113" t="str">
        <f t="shared" si="53"/>
        <v/>
      </c>
      <c r="B478" s="110" t="str">
        <f t="shared" si="54"/>
        <v/>
      </c>
      <c r="C478" s="85" t="str">
        <f t="shared" si="55"/>
        <v/>
      </c>
      <c r="D478" s="114" t="str">
        <f t="shared" si="49"/>
        <v/>
      </c>
      <c r="E478" s="114" t="str">
        <f t="shared" si="50"/>
        <v/>
      </c>
      <c r="F478" s="114" t="str">
        <f t="shared" si="51"/>
        <v/>
      </c>
      <c r="G478" s="85" t="str">
        <f t="shared" si="52"/>
        <v/>
      </c>
    </row>
    <row r="479" spans="1:7" x14ac:dyDescent="0.35">
      <c r="A479" s="113" t="str">
        <f t="shared" si="53"/>
        <v/>
      </c>
      <c r="B479" s="110" t="str">
        <f t="shared" si="54"/>
        <v/>
      </c>
      <c r="C479" s="85" t="str">
        <f t="shared" si="55"/>
        <v/>
      </c>
      <c r="D479" s="114" t="str">
        <f t="shared" si="49"/>
        <v/>
      </c>
      <c r="E479" s="114" t="str">
        <f t="shared" si="50"/>
        <v/>
      </c>
      <c r="F479" s="114" t="str">
        <f t="shared" si="51"/>
        <v/>
      </c>
      <c r="G479" s="85" t="str">
        <f t="shared" si="52"/>
        <v/>
      </c>
    </row>
    <row r="480" spans="1:7" x14ac:dyDescent="0.35">
      <c r="A480" s="113" t="str">
        <f t="shared" si="53"/>
        <v/>
      </c>
      <c r="B480" s="110" t="str">
        <f t="shared" si="54"/>
        <v/>
      </c>
      <c r="C480" s="85" t="str">
        <f t="shared" si="55"/>
        <v/>
      </c>
      <c r="D480" s="114" t="str">
        <f t="shared" si="49"/>
        <v/>
      </c>
      <c r="E480" s="114" t="str">
        <f t="shared" si="50"/>
        <v/>
      </c>
      <c r="F480" s="114" t="str">
        <f t="shared" si="51"/>
        <v/>
      </c>
      <c r="G480" s="85" t="str">
        <f t="shared" si="52"/>
        <v/>
      </c>
    </row>
    <row r="481" spans="1:7" x14ac:dyDescent="0.35">
      <c r="A481" s="113" t="str">
        <f t="shared" si="53"/>
        <v/>
      </c>
      <c r="B481" s="110" t="str">
        <f t="shared" si="54"/>
        <v/>
      </c>
      <c r="C481" s="85" t="str">
        <f t="shared" si="55"/>
        <v/>
      </c>
      <c r="D481" s="114" t="str">
        <f t="shared" si="49"/>
        <v/>
      </c>
      <c r="E481" s="114" t="str">
        <f t="shared" si="50"/>
        <v/>
      </c>
      <c r="F481" s="114" t="str">
        <f t="shared" si="51"/>
        <v/>
      </c>
      <c r="G481" s="85" t="str">
        <f t="shared" si="52"/>
        <v/>
      </c>
    </row>
    <row r="482" spans="1:7" x14ac:dyDescent="0.35">
      <c r="A482" s="113" t="str">
        <f t="shared" si="53"/>
        <v/>
      </c>
      <c r="B482" s="110" t="str">
        <f t="shared" si="54"/>
        <v/>
      </c>
      <c r="C482" s="85" t="str">
        <f t="shared" si="55"/>
        <v/>
      </c>
      <c r="D482" s="114" t="str">
        <f t="shared" si="49"/>
        <v/>
      </c>
      <c r="E482" s="114" t="str">
        <f t="shared" si="50"/>
        <v/>
      </c>
      <c r="F482" s="114" t="str">
        <f t="shared" si="51"/>
        <v/>
      </c>
      <c r="G482" s="85" t="str">
        <f t="shared" si="52"/>
        <v/>
      </c>
    </row>
    <row r="483" spans="1:7" x14ac:dyDescent="0.35">
      <c r="A483" s="113" t="str">
        <f t="shared" si="53"/>
        <v/>
      </c>
      <c r="B483" s="110" t="str">
        <f t="shared" si="54"/>
        <v/>
      </c>
      <c r="C483" s="85" t="str">
        <f t="shared" si="55"/>
        <v/>
      </c>
      <c r="D483" s="114" t="str">
        <f t="shared" si="49"/>
        <v/>
      </c>
      <c r="E483" s="114" t="str">
        <f t="shared" si="50"/>
        <v/>
      </c>
      <c r="F483" s="114" t="str">
        <f t="shared" si="51"/>
        <v/>
      </c>
      <c r="G483" s="85" t="str">
        <f t="shared" si="52"/>
        <v/>
      </c>
    </row>
    <row r="484" spans="1:7" x14ac:dyDescent="0.35">
      <c r="A484" s="113" t="str">
        <f t="shared" si="53"/>
        <v/>
      </c>
      <c r="B484" s="110" t="str">
        <f t="shared" si="54"/>
        <v/>
      </c>
      <c r="C484" s="85" t="str">
        <f t="shared" si="55"/>
        <v/>
      </c>
      <c r="D484" s="114" t="str">
        <f t="shared" si="49"/>
        <v/>
      </c>
      <c r="E484" s="114" t="str">
        <f t="shared" si="50"/>
        <v/>
      </c>
      <c r="F484" s="114" t="str">
        <f t="shared" si="51"/>
        <v/>
      </c>
      <c r="G484" s="85" t="str">
        <f t="shared" si="52"/>
        <v/>
      </c>
    </row>
    <row r="485" spans="1:7" x14ac:dyDescent="0.35">
      <c r="A485" s="113" t="str">
        <f t="shared" si="53"/>
        <v/>
      </c>
      <c r="B485" s="110" t="str">
        <f t="shared" si="54"/>
        <v/>
      </c>
      <c r="C485" s="85" t="str">
        <f t="shared" si="55"/>
        <v/>
      </c>
      <c r="D485" s="114" t="str">
        <f t="shared" si="49"/>
        <v/>
      </c>
      <c r="E485" s="114" t="str">
        <f t="shared" si="50"/>
        <v/>
      </c>
      <c r="F485" s="114" t="str">
        <f t="shared" si="51"/>
        <v/>
      </c>
      <c r="G485" s="85" t="str">
        <f t="shared" si="52"/>
        <v/>
      </c>
    </row>
    <row r="486" spans="1:7" x14ac:dyDescent="0.35">
      <c r="A486" s="113" t="str">
        <f t="shared" si="53"/>
        <v/>
      </c>
      <c r="B486" s="110" t="str">
        <f t="shared" si="54"/>
        <v/>
      </c>
      <c r="C486" s="85" t="str">
        <f t="shared" si="55"/>
        <v/>
      </c>
      <c r="D486" s="114" t="str">
        <f t="shared" si="49"/>
        <v/>
      </c>
      <c r="E486" s="114" t="str">
        <f t="shared" si="50"/>
        <v/>
      </c>
      <c r="F486" s="114" t="str">
        <f t="shared" si="51"/>
        <v/>
      </c>
      <c r="G486" s="85" t="str">
        <f t="shared" si="52"/>
        <v/>
      </c>
    </row>
    <row r="487" spans="1:7" x14ac:dyDescent="0.35">
      <c r="A487" s="113" t="str">
        <f t="shared" si="53"/>
        <v/>
      </c>
      <c r="B487" s="110" t="str">
        <f t="shared" si="54"/>
        <v/>
      </c>
      <c r="C487" s="85" t="str">
        <f t="shared" si="55"/>
        <v/>
      </c>
      <c r="D487" s="114" t="str">
        <f t="shared" si="49"/>
        <v/>
      </c>
      <c r="E487" s="114" t="str">
        <f t="shared" si="50"/>
        <v/>
      </c>
      <c r="F487" s="114" t="str">
        <f t="shared" si="51"/>
        <v/>
      </c>
      <c r="G487" s="85" t="str">
        <f t="shared" si="52"/>
        <v/>
      </c>
    </row>
    <row r="488" spans="1:7" x14ac:dyDescent="0.35">
      <c r="A488" s="113" t="str">
        <f t="shared" si="53"/>
        <v/>
      </c>
      <c r="B488" s="110" t="str">
        <f t="shared" si="54"/>
        <v/>
      </c>
      <c r="C488" s="85" t="str">
        <f t="shared" si="55"/>
        <v/>
      </c>
      <c r="D488" s="114" t="str">
        <f t="shared" si="49"/>
        <v/>
      </c>
      <c r="E488" s="114" t="str">
        <f t="shared" si="50"/>
        <v/>
      </c>
      <c r="F488" s="114" t="str">
        <f t="shared" si="51"/>
        <v/>
      </c>
      <c r="G488" s="85" t="str">
        <f t="shared" si="52"/>
        <v/>
      </c>
    </row>
    <row r="489" spans="1:7" x14ac:dyDescent="0.35">
      <c r="A489" s="113" t="str">
        <f t="shared" si="53"/>
        <v/>
      </c>
      <c r="B489" s="110" t="str">
        <f t="shared" si="54"/>
        <v/>
      </c>
      <c r="C489" s="85" t="str">
        <f t="shared" si="55"/>
        <v/>
      </c>
      <c r="D489" s="114" t="str">
        <f t="shared" si="49"/>
        <v/>
      </c>
      <c r="E489" s="114" t="str">
        <f t="shared" si="50"/>
        <v/>
      </c>
      <c r="F489" s="114" t="str">
        <f t="shared" si="51"/>
        <v/>
      </c>
      <c r="G489" s="85" t="str">
        <f t="shared" si="52"/>
        <v/>
      </c>
    </row>
    <row r="490" spans="1:7" x14ac:dyDescent="0.35">
      <c r="A490" s="113" t="str">
        <f t="shared" si="53"/>
        <v/>
      </c>
      <c r="B490" s="110" t="str">
        <f t="shared" si="54"/>
        <v/>
      </c>
      <c r="C490" s="85" t="str">
        <f t="shared" si="55"/>
        <v/>
      </c>
      <c r="D490" s="114" t="str">
        <f t="shared" si="49"/>
        <v/>
      </c>
      <c r="E490" s="114" t="str">
        <f t="shared" si="50"/>
        <v/>
      </c>
      <c r="F490" s="114" t="str">
        <f t="shared" si="51"/>
        <v/>
      </c>
      <c r="G490" s="85" t="str">
        <f t="shared" si="52"/>
        <v/>
      </c>
    </row>
    <row r="491" spans="1:7" x14ac:dyDescent="0.35">
      <c r="A491" s="113" t="str">
        <f t="shared" si="53"/>
        <v/>
      </c>
      <c r="B491" s="110" t="str">
        <f t="shared" si="54"/>
        <v/>
      </c>
      <c r="C491" s="85" t="str">
        <f t="shared" si="55"/>
        <v/>
      </c>
      <c r="D491" s="114" t="str">
        <f t="shared" si="49"/>
        <v/>
      </c>
      <c r="E491" s="114" t="str">
        <f t="shared" si="50"/>
        <v/>
      </c>
      <c r="F491" s="114" t="str">
        <f t="shared" si="51"/>
        <v/>
      </c>
      <c r="G491" s="85" t="str">
        <f t="shared" si="52"/>
        <v/>
      </c>
    </row>
    <row r="492" spans="1:7" x14ac:dyDescent="0.35">
      <c r="A492" s="113" t="str">
        <f t="shared" si="53"/>
        <v/>
      </c>
      <c r="B492" s="110" t="str">
        <f t="shared" si="54"/>
        <v/>
      </c>
      <c r="C492" s="85" t="str">
        <f t="shared" si="55"/>
        <v/>
      </c>
      <c r="D492" s="114" t="str">
        <f t="shared" si="49"/>
        <v/>
      </c>
      <c r="E492" s="114" t="str">
        <f t="shared" si="50"/>
        <v/>
      </c>
      <c r="F492" s="114" t="str">
        <f t="shared" si="51"/>
        <v/>
      </c>
      <c r="G492" s="85" t="str">
        <f t="shared" si="52"/>
        <v/>
      </c>
    </row>
    <row r="493" spans="1:7" x14ac:dyDescent="0.35">
      <c r="A493" s="113" t="str">
        <f t="shared" si="53"/>
        <v/>
      </c>
      <c r="B493" s="110" t="str">
        <f t="shared" si="54"/>
        <v/>
      </c>
      <c r="C493" s="85" t="str">
        <f t="shared" si="55"/>
        <v/>
      </c>
      <c r="D493" s="114" t="str">
        <f t="shared" si="49"/>
        <v/>
      </c>
      <c r="E493" s="114" t="str">
        <f t="shared" si="50"/>
        <v/>
      </c>
      <c r="F493" s="114" t="str">
        <f t="shared" si="51"/>
        <v/>
      </c>
      <c r="G493" s="85" t="str">
        <f t="shared" si="52"/>
        <v/>
      </c>
    </row>
    <row r="494" spans="1:7" x14ac:dyDescent="0.35">
      <c r="A494" s="113" t="str">
        <f t="shared" si="53"/>
        <v/>
      </c>
      <c r="B494" s="110" t="str">
        <f t="shared" si="54"/>
        <v/>
      </c>
      <c r="C494" s="85" t="str">
        <f t="shared" si="55"/>
        <v/>
      </c>
      <c r="D494" s="114" t="str">
        <f t="shared" si="49"/>
        <v/>
      </c>
      <c r="E494" s="114" t="str">
        <f t="shared" si="50"/>
        <v/>
      </c>
      <c r="F494" s="114" t="str">
        <f t="shared" si="51"/>
        <v/>
      </c>
      <c r="G494" s="85" t="str">
        <f t="shared" si="52"/>
        <v/>
      </c>
    </row>
    <row r="495" spans="1:7" x14ac:dyDescent="0.35">
      <c r="A495" s="113" t="str">
        <f t="shared" si="53"/>
        <v/>
      </c>
      <c r="B495" s="110" t="str">
        <f t="shared" si="54"/>
        <v/>
      </c>
      <c r="C495" s="85" t="str">
        <f t="shared" si="55"/>
        <v/>
      </c>
      <c r="D495" s="114" t="str">
        <f t="shared" si="49"/>
        <v/>
      </c>
      <c r="E495" s="114" t="str">
        <f t="shared" si="50"/>
        <v/>
      </c>
      <c r="F495" s="114" t="str">
        <f t="shared" si="51"/>
        <v/>
      </c>
      <c r="G495" s="85" t="str">
        <f t="shared" si="52"/>
        <v/>
      </c>
    </row>
    <row r="496" spans="1:7" x14ac:dyDescent="0.35">
      <c r="A496" s="113" t="str">
        <f t="shared" si="53"/>
        <v/>
      </c>
      <c r="B496" s="110" t="str">
        <f t="shared" si="54"/>
        <v/>
      </c>
      <c r="C496" s="85" t="str">
        <f t="shared" si="55"/>
        <v/>
      </c>
      <c r="D496" s="114" t="str">
        <f t="shared" si="49"/>
        <v/>
      </c>
      <c r="E496" s="114" t="str">
        <f t="shared" si="50"/>
        <v/>
      </c>
      <c r="F496" s="114" t="str">
        <f t="shared" si="51"/>
        <v/>
      </c>
      <c r="G496" s="85" t="str">
        <f t="shared" si="52"/>
        <v/>
      </c>
    </row>
    <row r="497" spans="1:7" x14ac:dyDescent="0.35">
      <c r="A497" s="113" t="str">
        <f t="shared" si="53"/>
        <v/>
      </c>
      <c r="B497" s="110" t="str">
        <f t="shared" si="54"/>
        <v/>
      </c>
      <c r="C497" s="85" t="str">
        <f t="shared" si="55"/>
        <v/>
      </c>
      <c r="D497" s="114" t="str">
        <f t="shared" si="49"/>
        <v/>
      </c>
      <c r="E497" s="114" t="str">
        <f t="shared" si="50"/>
        <v/>
      </c>
      <c r="F497" s="114" t="str">
        <f t="shared" si="51"/>
        <v/>
      </c>
      <c r="G497" s="85" t="str">
        <f t="shared" si="52"/>
        <v/>
      </c>
    </row>
    <row r="498" spans="1:7" x14ac:dyDescent="0.35">
      <c r="A498" s="113" t="str">
        <f t="shared" si="53"/>
        <v/>
      </c>
      <c r="B498" s="110" t="str">
        <f t="shared" si="54"/>
        <v/>
      </c>
      <c r="C498" s="85" t="str">
        <f t="shared" si="55"/>
        <v/>
      </c>
      <c r="D498" s="114" t="str">
        <f t="shared" si="49"/>
        <v/>
      </c>
      <c r="E498" s="114" t="str">
        <f t="shared" si="50"/>
        <v/>
      </c>
      <c r="F498" s="114" t="str">
        <f t="shared" si="51"/>
        <v/>
      </c>
      <c r="G498" s="85" t="str">
        <f t="shared" si="52"/>
        <v/>
      </c>
    </row>
    <row r="499" spans="1:7" x14ac:dyDescent="0.35">
      <c r="A499" s="113" t="str">
        <f t="shared" si="53"/>
        <v/>
      </c>
      <c r="B499" s="110" t="str">
        <f t="shared" si="54"/>
        <v/>
      </c>
      <c r="C499" s="85" t="str">
        <f t="shared" si="55"/>
        <v/>
      </c>
      <c r="D499" s="114" t="str">
        <f t="shared" si="49"/>
        <v/>
      </c>
      <c r="E499" s="114" t="str">
        <f t="shared" si="50"/>
        <v/>
      </c>
      <c r="F499" s="114" t="str">
        <f t="shared" si="51"/>
        <v/>
      </c>
      <c r="G499" s="85" t="str">
        <f t="shared" si="52"/>
        <v/>
      </c>
    </row>
    <row r="500" spans="1:7" x14ac:dyDescent="0.35">
      <c r="A500" s="113" t="str">
        <f t="shared" si="53"/>
        <v/>
      </c>
      <c r="B500" s="110" t="str">
        <f t="shared" si="54"/>
        <v/>
      </c>
      <c r="C500" s="85" t="str">
        <f t="shared" si="55"/>
        <v/>
      </c>
      <c r="D500" s="114" t="str">
        <f t="shared" si="49"/>
        <v/>
      </c>
      <c r="E500" s="114" t="str">
        <f t="shared" si="50"/>
        <v/>
      </c>
      <c r="F500" s="114" t="str">
        <f t="shared" si="51"/>
        <v/>
      </c>
      <c r="G500" s="85" t="str">
        <f t="shared" si="52"/>
        <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670A2-AE72-4FDF-B6AB-C4EBCA842F41}">
  <dimension ref="A1:M500"/>
  <sheetViews>
    <sheetView workbookViewId="0">
      <selection activeCell="K10" sqref="K10"/>
    </sheetView>
  </sheetViews>
  <sheetFormatPr defaultColWidth="9.08984375" defaultRowHeight="14.5" x14ac:dyDescent="0.35"/>
  <cols>
    <col min="1" max="1" width="9.08984375" style="76"/>
    <col min="2" max="2" width="7.90625" style="76" customWidth="1"/>
    <col min="3" max="3" width="14.54296875" style="76" customWidth="1"/>
    <col min="4" max="4" width="14.453125" style="76" customWidth="1"/>
    <col min="5" max="6" width="14.54296875" style="76" customWidth="1"/>
    <col min="7" max="7" width="14.54296875" style="83" customWidth="1"/>
    <col min="8" max="16384" width="9.08984375" style="76"/>
  </cols>
  <sheetData>
    <row r="1" spans="1:13" x14ac:dyDescent="0.35">
      <c r="A1" s="74"/>
      <c r="B1" s="74"/>
      <c r="C1" s="74"/>
      <c r="D1" s="74"/>
      <c r="E1" s="74"/>
      <c r="F1" s="74"/>
      <c r="G1" s="75"/>
    </row>
    <row r="2" spans="1:13" x14ac:dyDescent="0.35">
      <c r="A2" s="74"/>
      <c r="B2" s="74"/>
      <c r="C2" s="74"/>
      <c r="D2" s="74"/>
      <c r="E2" s="74"/>
      <c r="F2" s="77"/>
      <c r="G2" s="78"/>
    </row>
    <row r="3" spans="1:13" x14ac:dyDescent="0.35">
      <c r="A3" s="74"/>
      <c r="B3" s="74"/>
      <c r="C3" s="74"/>
      <c r="D3" s="74"/>
      <c r="E3" s="74"/>
      <c r="F3" s="77"/>
      <c r="G3" s="78"/>
    </row>
    <row r="4" spans="1:13" ht="21" x14ac:dyDescent="0.5">
      <c r="A4" s="74"/>
      <c r="B4" s="79" t="s">
        <v>50</v>
      </c>
      <c r="C4" s="74"/>
      <c r="D4" s="74"/>
      <c r="E4" s="80"/>
      <c r="F4" s="81" t="s">
        <v>41</v>
      </c>
      <c r="G4" s="82"/>
      <c r="K4" s="83"/>
      <c r="L4" s="84"/>
    </row>
    <row r="5" spans="1:13" x14ac:dyDescent="0.35">
      <c r="A5" s="74"/>
      <c r="B5" s="74"/>
      <c r="C5" s="74"/>
      <c r="D5" s="74"/>
      <c r="E5" s="74"/>
      <c r="F5" s="85"/>
      <c r="G5" s="74"/>
      <c r="K5" s="86"/>
      <c r="L5" s="84"/>
    </row>
    <row r="6" spans="1:13" x14ac:dyDescent="0.35">
      <c r="A6" s="74"/>
      <c r="B6" s="87" t="s">
        <v>51</v>
      </c>
      <c r="C6" s="88"/>
      <c r="D6" s="89"/>
      <c r="E6" s="90">
        <v>46082</v>
      </c>
      <c r="F6" s="91"/>
      <c r="G6" s="74"/>
      <c r="K6" s="92"/>
      <c r="L6" s="92"/>
    </row>
    <row r="7" spans="1:13" x14ac:dyDescent="0.35">
      <c r="A7" s="74"/>
      <c r="B7" s="93" t="s">
        <v>52</v>
      </c>
      <c r="C7" s="77"/>
      <c r="D7" s="94"/>
      <c r="E7" s="95">
        <v>118</v>
      </c>
      <c r="F7" s="96" t="s">
        <v>34</v>
      </c>
      <c r="G7" s="74"/>
      <c r="K7" s="97"/>
      <c r="L7" s="97"/>
    </row>
    <row r="8" spans="1:13" x14ac:dyDescent="0.35">
      <c r="A8" s="74"/>
      <c r="B8" s="93" t="s">
        <v>53</v>
      </c>
      <c r="C8" s="77"/>
      <c r="D8" s="98">
        <f>E6-1</f>
        <v>46081</v>
      </c>
      <c r="E8" s="99">
        <v>1926.7770828668713</v>
      </c>
      <c r="F8" s="96" t="s">
        <v>54</v>
      </c>
      <c r="G8" s="74"/>
      <c r="K8" s="97"/>
      <c r="L8" s="97"/>
    </row>
    <row r="9" spans="1:13" x14ac:dyDescent="0.35">
      <c r="A9" s="74"/>
      <c r="B9" s="93" t="s">
        <v>55</v>
      </c>
      <c r="C9" s="77"/>
      <c r="D9" s="98">
        <f>EOMONTH(D8,E7)</f>
        <v>49674</v>
      </c>
      <c r="E9" s="99">
        <v>0</v>
      </c>
      <c r="F9" s="96" t="s">
        <v>54</v>
      </c>
      <c r="G9" s="100"/>
      <c r="K9" s="97"/>
      <c r="L9" s="97"/>
    </row>
    <row r="10" spans="1:13" x14ac:dyDescent="0.35">
      <c r="A10" s="74"/>
      <c r="B10" s="93" t="s">
        <v>56</v>
      </c>
      <c r="C10" s="77"/>
      <c r="D10" s="94"/>
      <c r="E10" s="101">
        <v>1</v>
      </c>
      <c r="F10" s="96"/>
      <c r="G10" s="74"/>
      <c r="K10" s="102"/>
      <c r="L10" s="102"/>
    </row>
    <row r="11" spans="1:13" x14ac:dyDescent="0.35">
      <c r="A11" s="74"/>
      <c r="B11" s="103" t="s">
        <v>67</v>
      </c>
      <c r="C11" s="104"/>
      <c r="D11" s="105"/>
      <c r="E11" s="106">
        <v>0.09</v>
      </c>
      <c r="F11" s="107"/>
      <c r="G11" s="108"/>
      <c r="K11" s="97"/>
      <c r="L11" s="97"/>
      <c r="M11" s="102"/>
    </row>
    <row r="12" spans="1:13" x14ac:dyDescent="0.35">
      <c r="A12" s="74"/>
      <c r="B12" s="109"/>
      <c r="C12" s="110"/>
      <c r="E12" s="111"/>
      <c r="F12" s="109"/>
      <c r="G12" s="108"/>
      <c r="K12" s="97"/>
      <c r="L12" s="97"/>
      <c r="M12" s="102"/>
    </row>
    <row r="13" spans="1:13" x14ac:dyDescent="0.35">
      <c r="G13" s="76"/>
      <c r="K13" s="97"/>
      <c r="L13" s="97"/>
      <c r="M13" s="102"/>
    </row>
    <row r="14" spans="1:13" ht="15" thickBot="1" x14ac:dyDescent="0.4">
      <c r="A14" s="112" t="s">
        <v>57</v>
      </c>
      <c r="B14" s="112" t="s">
        <v>58</v>
      </c>
      <c r="C14" s="112" t="s">
        <v>59</v>
      </c>
      <c r="D14" s="112" t="s">
        <v>60</v>
      </c>
      <c r="E14" s="112" t="s">
        <v>61</v>
      </c>
      <c r="F14" s="112" t="s">
        <v>62</v>
      </c>
      <c r="G14" s="112" t="s">
        <v>63</v>
      </c>
      <c r="K14" s="97"/>
      <c r="L14" s="97"/>
      <c r="M14" s="102"/>
    </row>
    <row r="15" spans="1:13" x14ac:dyDescent="0.35">
      <c r="A15" s="113">
        <f>IF(B15="","",E6)</f>
        <v>46082</v>
      </c>
      <c r="B15" s="110">
        <f>IF(E7&gt;0,1,"")</f>
        <v>1</v>
      </c>
      <c r="C15" s="85">
        <f>IF(B15="","",E8)</f>
        <v>1926.7770828668713</v>
      </c>
      <c r="D15" s="114">
        <f>IF(B15="","",IPMT(E$11/12,B15,E$7,-E$8,E$9,0))</f>
        <v>14.450828121501534</v>
      </c>
      <c r="E15" s="114">
        <f>IF(B15="","",PPMT(E$11/12,B15,E$7,-E$8,E$9,0))</f>
        <v>10.212626154060407</v>
      </c>
      <c r="F15" s="114">
        <f>IF(B15="","",SUM(D15:E15))</f>
        <v>24.663454275561939</v>
      </c>
      <c r="G15" s="85">
        <f>IF(B15="","",SUM(C15)-SUM(E15))</f>
        <v>1916.5644567128109</v>
      </c>
      <c r="K15" s="97"/>
      <c r="L15" s="97"/>
      <c r="M15" s="102"/>
    </row>
    <row r="16" spans="1:13" x14ac:dyDescent="0.35">
      <c r="A16" s="113">
        <f>IF(B16="","",EDATE(A15,1))</f>
        <v>46113</v>
      </c>
      <c r="B16" s="110">
        <f>IF(B15="","",IF(SUM(B15)+1&lt;=$E$7,SUM(B15)+1,""))</f>
        <v>2</v>
      </c>
      <c r="C16" s="85">
        <f>IF(B16="","",G15)</f>
        <v>1916.5644567128109</v>
      </c>
      <c r="D16" s="114">
        <f t="shared" ref="D16:D79" si="0">IF(B16="","",IPMT(E$11/12,B16,E$7,-E$8,E$9,0))</f>
        <v>14.374233425346079</v>
      </c>
      <c r="E16" s="114">
        <f t="shared" ref="E16:E79" si="1">IF(B16="","",PPMT(E$11/12,B16,E$7,-E$8,E$9,0))</f>
        <v>10.289220850215862</v>
      </c>
      <c r="F16" s="114">
        <f t="shared" ref="F16:F79" si="2">IF(B16="","",SUM(D16:E16))</f>
        <v>24.663454275561939</v>
      </c>
      <c r="G16" s="85">
        <f t="shared" ref="G16:G79" si="3">IF(B16="","",SUM(C16)-SUM(E16))</f>
        <v>1906.2752358625951</v>
      </c>
      <c r="K16" s="97"/>
      <c r="L16" s="97"/>
      <c r="M16" s="102"/>
    </row>
    <row r="17" spans="1:13" x14ac:dyDescent="0.35">
      <c r="A17" s="113">
        <f t="shared" ref="A17:A80" si="4">IF(B17="","",EDATE(A16,1))</f>
        <v>46143</v>
      </c>
      <c r="B17" s="110">
        <f t="shared" ref="B17:B80" si="5">IF(B16="","",IF(SUM(B16)+1&lt;=$E$7,SUM(B16)+1,""))</f>
        <v>3</v>
      </c>
      <c r="C17" s="85">
        <f t="shared" ref="C17:C80" si="6">IF(B17="","",G16)</f>
        <v>1906.2752358625951</v>
      </c>
      <c r="D17" s="114">
        <f t="shared" si="0"/>
        <v>14.297064268969457</v>
      </c>
      <c r="E17" s="114">
        <f t="shared" si="1"/>
        <v>10.366390006592482</v>
      </c>
      <c r="F17" s="114">
        <f t="shared" si="2"/>
        <v>24.663454275561939</v>
      </c>
      <c r="G17" s="85">
        <f t="shared" si="3"/>
        <v>1895.9088458560027</v>
      </c>
      <c r="K17" s="97"/>
      <c r="L17" s="97"/>
      <c r="M17" s="102"/>
    </row>
    <row r="18" spans="1:13" x14ac:dyDescent="0.35">
      <c r="A18" s="113">
        <f t="shared" si="4"/>
        <v>46174</v>
      </c>
      <c r="B18" s="110">
        <f t="shared" si="5"/>
        <v>4</v>
      </c>
      <c r="C18" s="85">
        <f t="shared" si="6"/>
        <v>1895.9088458560027</v>
      </c>
      <c r="D18" s="114">
        <f t="shared" si="0"/>
        <v>14.219316343920015</v>
      </c>
      <c r="E18" s="114">
        <f t="shared" si="1"/>
        <v>10.444137931641926</v>
      </c>
      <c r="F18" s="114">
        <f t="shared" si="2"/>
        <v>24.663454275561939</v>
      </c>
      <c r="G18" s="85">
        <f t="shared" si="3"/>
        <v>1885.4647079243607</v>
      </c>
      <c r="K18" s="97"/>
      <c r="L18" s="97"/>
      <c r="M18" s="102"/>
    </row>
    <row r="19" spans="1:13" x14ac:dyDescent="0.35">
      <c r="A19" s="113">
        <f t="shared" si="4"/>
        <v>46204</v>
      </c>
      <c r="B19" s="110">
        <f t="shared" si="5"/>
        <v>5</v>
      </c>
      <c r="C19" s="85">
        <f t="shared" si="6"/>
        <v>1885.4647079243607</v>
      </c>
      <c r="D19" s="114">
        <f t="shared" si="0"/>
        <v>14.140985309432704</v>
      </c>
      <c r="E19" s="114">
        <f t="shared" si="1"/>
        <v>10.522468966129241</v>
      </c>
      <c r="F19" s="114">
        <f t="shared" si="2"/>
        <v>24.663454275561946</v>
      </c>
      <c r="G19" s="85">
        <f t="shared" si="3"/>
        <v>1874.9422389582314</v>
      </c>
      <c r="K19" s="97"/>
      <c r="L19" s="97"/>
      <c r="M19" s="102"/>
    </row>
    <row r="20" spans="1:13" x14ac:dyDescent="0.35">
      <c r="A20" s="113">
        <f t="shared" si="4"/>
        <v>46235</v>
      </c>
      <c r="B20" s="110">
        <f t="shared" si="5"/>
        <v>6</v>
      </c>
      <c r="C20" s="85">
        <f t="shared" si="6"/>
        <v>1874.9422389582314</v>
      </c>
      <c r="D20" s="114">
        <f t="shared" si="0"/>
        <v>14.062066792186732</v>
      </c>
      <c r="E20" s="114">
        <f t="shared" si="1"/>
        <v>10.601387483375211</v>
      </c>
      <c r="F20" s="114">
        <f t="shared" si="2"/>
        <v>24.663454275561943</v>
      </c>
      <c r="G20" s="85">
        <f t="shared" si="3"/>
        <v>1864.3408514748562</v>
      </c>
      <c r="K20" s="97"/>
      <c r="L20" s="97"/>
      <c r="M20" s="102"/>
    </row>
    <row r="21" spans="1:13" x14ac:dyDescent="0.35">
      <c r="A21" s="113">
        <f t="shared" si="4"/>
        <v>46266</v>
      </c>
      <c r="B21" s="110">
        <f t="shared" si="5"/>
        <v>7</v>
      </c>
      <c r="C21" s="85">
        <f t="shared" si="6"/>
        <v>1864.3408514748562</v>
      </c>
      <c r="D21" s="114">
        <f t="shared" si="0"/>
        <v>13.982556386061418</v>
      </c>
      <c r="E21" s="114">
        <f t="shared" si="1"/>
        <v>10.680897889500525</v>
      </c>
      <c r="F21" s="114">
        <f t="shared" si="2"/>
        <v>24.663454275561943</v>
      </c>
      <c r="G21" s="85">
        <f t="shared" si="3"/>
        <v>1853.6599535853557</v>
      </c>
      <c r="K21" s="97"/>
      <c r="L21" s="97"/>
      <c r="M21" s="102"/>
    </row>
    <row r="22" spans="1:13" x14ac:dyDescent="0.35">
      <c r="A22" s="113">
        <f t="shared" si="4"/>
        <v>46296</v>
      </c>
      <c r="B22" s="110">
        <f t="shared" si="5"/>
        <v>8</v>
      </c>
      <c r="C22" s="85">
        <f t="shared" si="6"/>
        <v>1853.6599535853557</v>
      </c>
      <c r="D22" s="114">
        <f t="shared" si="0"/>
        <v>13.902449651890166</v>
      </c>
      <c r="E22" s="114">
        <f t="shared" si="1"/>
        <v>10.761004623671777</v>
      </c>
      <c r="F22" s="114">
        <f t="shared" si="2"/>
        <v>24.663454275561943</v>
      </c>
      <c r="G22" s="85">
        <f t="shared" si="3"/>
        <v>1842.8989489616838</v>
      </c>
      <c r="K22" s="97"/>
      <c r="L22" s="97"/>
      <c r="M22" s="102"/>
    </row>
    <row r="23" spans="1:13" x14ac:dyDescent="0.35">
      <c r="A23" s="113">
        <f t="shared" si="4"/>
        <v>46327</v>
      </c>
      <c r="B23" s="110">
        <f t="shared" si="5"/>
        <v>9</v>
      </c>
      <c r="C23" s="85">
        <f t="shared" si="6"/>
        <v>1842.8989489616838</v>
      </c>
      <c r="D23" s="114">
        <f t="shared" si="0"/>
        <v>13.821742117212626</v>
      </c>
      <c r="E23" s="114">
        <f t="shared" si="1"/>
        <v>10.841712158349315</v>
      </c>
      <c r="F23" s="114">
        <f t="shared" si="2"/>
        <v>24.663454275561939</v>
      </c>
      <c r="G23" s="85">
        <f t="shared" si="3"/>
        <v>1832.0572368033345</v>
      </c>
      <c r="K23" s="97"/>
      <c r="L23" s="97"/>
      <c r="M23" s="102"/>
    </row>
    <row r="24" spans="1:13" x14ac:dyDescent="0.35">
      <c r="A24" s="113">
        <f t="shared" si="4"/>
        <v>46357</v>
      </c>
      <c r="B24" s="110">
        <f t="shared" si="5"/>
        <v>10</v>
      </c>
      <c r="C24" s="85">
        <f t="shared" si="6"/>
        <v>1832.0572368033345</v>
      </c>
      <c r="D24" s="114">
        <f t="shared" si="0"/>
        <v>13.740429276025006</v>
      </c>
      <c r="E24" s="114">
        <f t="shared" si="1"/>
        <v>10.923024999536935</v>
      </c>
      <c r="F24" s="114">
        <f t="shared" si="2"/>
        <v>24.663454275561939</v>
      </c>
      <c r="G24" s="85">
        <f t="shared" si="3"/>
        <v>1821.1342118037976</v>
      </c>
      <c r="K24" s="97"/>
      <c r="L24" s="97"/>
      <c r="M24" s="102"/>
    </row>
    <row r="25" spans="1:13" x14ac:dyDescent="0.35">
      <c r="A25" s="113">
        <f t="shared" si="4"/>
        <v>46388</v>
      </c>
      <c r="B25" s="110">
        <f t="shared" si="5"/>
        <v>11</v>
      </c>
      <c r="C25" s="85">
        <f t="shared" si="6"/>
        <v>1821.1342118037976</v>
      </c>
      <c r="D25" s="114">
        <f t="shared" si="0"/>
        <v>13.65850658852848</v>
      </c>
      <c r="E25" s="114">
        <f t="shared" si="1"/>
        <v>11.004947687033463</v>
      </c>
      <c r="F25" s="114">
        <f t="shared" si="2"/>
        <v>24.663454275561943</v>
      </c>
      <c r="G25" s="85">
        <f t="shared" si="3"/>
        <v>1810.129264116764</v>
      </c>
    </row>
    <row r="26" spans="1:13" x14ac:dyDescent="0.35">
      <c r="A26" s="113">
        <f t="shared" si="4"/>
        <v>46419</v>
      </c>
      <c r="B26" s="110">
        <f t="shared" si="5"/>
        <v>12</v>
      </c>
      <c r="C26" s="85">
        <f t="shared" si="6"/>
        <v>1810.129264116764</v>
      </c>
      <c r="D26" s="114">
        <f t="shared" si="0"/>
        <v>13.575969480875727</v>
      </c>
      <c r="E26" s="114">
        <f t="shared" si="1"/>
        <v>11.087484794686214</v>
      </c>
      <c r="F26" s="114">
        <f t="shared" si="2"/>
        <v>24.663454275561939</v>
      </c>
      <c r="G26" s="85">
        <f t="shared" si="3"/>
        <v>1799.0417793220779</v>
      </c>
    </row>
    <row r="27" spans="1:13" x14ac:dyDescent="0.35">
      <c r="A27" s="113">
        <f t="shared" si="4"/>
        <v>46447</v>
      </c>
      <c r="B27" s="110">
        <f t="shared" si="5"/>
        <v>13</v>
      </c>
      <c r="C27" s="85">
        <f t="shared" si="6"/>
        <v>1799.0417793220779</v>
      </c>
      <c r="D27" s="114">
        <f t="shared" si="0"/>
        <v>13.492813344915584</v>
      </c>
      <c r="E27" s="114">
        <f t="shared" si="1"/>
        <v>11.170640930646359</v>
      </c>
      <c r="F27" s="114">
        <f t="shared" si="2"/>
        <v>24.663454275561943</v>
      </c>
      <c r="G27" s="85">
        <f t="shared" si="3"/>
        <v>1787.8711383914315</v>
      </c>
    </row>
    <row r="28" spans="1:13" x14ac:dyDescent="0.35">
      <c r="A28" s="113">
        <f t="shared" si="4"/>
        <v>46478</v>
      </c>
      <c r="B28" s="110">
        <f t="shared" si="5"/>
        <v>14</v>
      </c>
      <c r="C28" s="85">
        <f t="shared" si="6"/>
        <v>1787.8711383914315</v>
      </c>
      <c r="D28" s="114">
        <f t="shared" si="0"/>
        <v>13.409033537935732</v>
      </c>
      <c r="E28" s="114">
        <f t="shared" si="1"/>
        <v>11.254420737626209</v>
      </c>
      <c r="F28" s="114">
        <f t="shared" si="2"/>
        <v>24.663454275561939</v>
      </c>
      <c r="G28" s="85">
        <f t="shared" si="3"/>
        <v>1776.6167176538054</v>
      </c>
    </row>
    <row r="29" spans="1:13" x14ac:dyDescent="0.35">
      <c r="A29" s="113">
        <f t="shared" si="4"/>
        <v>46508</v>
      </c>
      <c r="B29" s="110">
        <f t="shared" si="5"/>
        <v>15</v>
      </c>
      <c r="C29" s="85">
        <f t="shared" si="6"/>
        <v>1776.6167176538054</v>
      </c>
      <c r="D29" s="114">
        <f t="shared" si="0"/>
        <v>13.324625382403537</v>
      </c>
      <c r="E29" s="114">
        <f t="shared" si="1"/>
        <v>11.338828893158404</v>
      </c>
      <c r="F29" s="114">
        <f t="shared" si="2"/>
        <v>24.663454275561939</v>
      </c>
      <c r="G29" s="85">
        <f t="shared" si="3"/>
        <v>1765.2778887606469</v>
      </c>
    </row>
    <row r="30" spans="1:13" x14ac:dyDescent="0.35">
      <c r="A30" s="113">
        <f t="shared" si="4"/>
        <v>46539</v>
      </c>
      <c r="B30" s="110">
        <f t="shared" si="5"/>
        <v>16</v>
      </c>
      <c r="C30" s="85">
        <f t="shared" si="6"/>
        <v>1765.2778887606469</v>
      </c>
      <c r="D30" s="114">
        <f t="shared" si="0"/>
        <v>13.23958416570485</v>
      </c>
      <c r="E30" s="114">
        <f t="shared" si="1"/>
        <v>11.423870109857091</v>
      </c>
      <c r="F30" s="114">
        <f t="shared" si="2"/>
        <v>24.663454275561939</v>
      </c>
      <c r="G30" s="85">
        <f t="shared" si="3"/>
        <v>1753.8540186507898</v>
      </c>
    </row>
    <row r="31" spans="1:13" x14ac:dyDescent="0.35">
      <c r="A31" s="113">
        <f t="shared" si="4"/>
        <v>46569</v>
      </c>
      <c r="B31" s="110">
        <f t="shared" si="5"/>
        <v>17</v>
      </c>
      <c r="C31" s="85">
        <f t="shared" si="6"/>
        <v>1753.8540186507898</v>
      </c>
      <c r="D31" s="114">
        <f t="shared" si="0"/>
        <v>13.153905139880921</v>
      </c>
      <c r="E31" s="114">
        <f t="shared" si="1"/>
        <v>11.50954913568102</v>
      </c>
      <c r="F31" s="114">
        <f t="shared" si="2"/>
        <v>24.663454275561939</v>
      </c>
      <c r="G31" s="85">
        <f t="shared" si="3"/>
        <v>1742.3444695151088</v>
      </c>
    </row>
    <row r="32" spans="1:13" x14ac:dyDescent="0.35">
      <c r="A32" s="113">
        <f t="shared" si="4"/>
        <v>46600</v>
      </c>
      <c r="B32" s="110">
        <f t="shared" si="5"/>
        <v>18</v>
      </c>
      <c r="C32" s="85">
        <f t="shared" si="6"/>
        <v>1742.3444695151088</v>
      </c>
      <c r="D32" s="114">
        <f t="shared" si="0"/>
        <v>13.067583521363314</v>
      </c>
      <c r="E32" s="114">
        <f t="shared" si="1"/>
        <v>11.595870754198629</v>
      </c>
      <c r="F32" s="114">
        <f t="shared" si="2"/>
        <v>24.663454275561943</v>
      </c>
      <c r="G32" s="85">
        <f t="shared" si="3"/>
        <v>1730.7485987609102</v>
      </c>
    </row>
    <row r="33" spans="1:7" x14ac:dyDescent="0.35">
      <c r="A33" s="113">
        <f t="shared" si="4"/>
        <v>46631</v>
      </c>
      <c r="B33" s="110">
        <f t="shared" si="5"/>
        <v>19</v>
      </c>
      <c r="C33" s="85">
        <f t="shared" si="6"/>
        <v>1730.7485987609102</v>
      </c>
      <c r="D33" s="114">
        <f t="shared" si="0"/>
        <v>12.980614490706824</v>
      </c>
      <c r="E33" s="114">
        <f t="shared" si="1"/>
        <v>11.682839784855117</v>
      </c>
      <c r="F33" s="114">
        <f t="shared" si="2"/>
        <v>24.663454275561939</v>
      </c>
      <c r="G33" s="85">
        <f t="shared" si="3"/>
        <v>1719.0657589760551</v>
      </c>
    </row>
    <row r="34" spans="1:7" x14ac:dyDescent="0.35">
      <c r="A34" s="113">
        <f t="shared" si="4"/>
        <v>46661</v>
      </c>
      <c r="B34" s="110">
        <f t="shared" si="5"/>
        <v>20</v>
      </c>
      <c r="C34" s="85">
        <f t="shared" si="6"/>
        <v>1719.0657589760551</v>
      </c>
      <c r="D34" s="114">
        <f t="shared" si="0"/>
        <v>12.892993192320411</v>
      </c>
      <c r="E34" s="114">
        <f t="shared" si="1"/>
        <v>11.77046108324153</v>
      </c>
      <c r="F34" s="114">
        <f t="shared" si="2"/>
        <v>24.663454275561939</v>
      </c>
      <c r="G34" s="85">
        <f t="shared" si="3"/>
        <v>1707.2952978928136</v>
      </c>
    </row>
    <row r="35" spans="1:7" x14ac:dyDescent="0.35">
      <c r="A35" s="113">
        <f t="shared" si="4"/>
        <v>46692</v>
      </c>
      <c r="B35" s="110">
        <f t="shared" si="5"/>
        <v>21</v>
      </c>
      <c r="C35" s="85">
        <f t="shared" si="6"/>
        <v>1707.2952978928136</v>
      </c>
      <c r="D35" s="114">
        <f t="shared" si="0"/>
        <v>12.8047147341961</v>
      </c>
      <c r="E35" s="114">
        <f t="shared" si="1"/>
        <v>11.858739541365843</v>
      </c>
      <c r="F35" s="114">
        <f t="shared" si="2"/>
        <v>24.663454275561943</v>
      </c>
      <c r="G35" s="85">
        <f t="shared" si="3"/>
        <v>1695.4365583514477</v>
      </c>
    </row>
    <row r="36" spans="1:7" x14ac:dyDescent="0.35">
      <c r="A36" s="113">
        <f t="shared" si="4"/>
        <v>46722</v>
      </c>
      <c r="B36" s="110">
        <f t="shared" si="5"/>
        <v>22</v>
      </c>
      <c r="C36" s="85">
        <f t="shared" si="6"/>
        <v>1695.4365583514477</v>
      </c>
      <c r="D36" s="114">
        <f t="shared" si="0"/>
        <v>12.715774187635855</v>
      </c>
      <c r="E36" s="114">
        <f t="shared" si="1"/>
        <v>11.947680087926086</v>
      </c>
      <c r="F36" s="114">
        <f t="shared" si="2"/>
        <v>24.663454275561939</v>
      </c>
      <c r="G36" s="85">
        <f t="shared" si="3"/>
        <v>1683.4888782635217</v>
      </c>
    </row>
    <row r="37" spans="1:7" x14ac:dyDescent="0.35">
      <c r="A37" s="113">
        <f t="shared" si="4"/>
        <v>46753</v>
      </c>
      <c r="B37" s="110">
        <f t="shared" si="5"/>
        <v>23</v>
      </c>
      <c r="C37" s="85">
        <f t="shared" si="6"/>
        <v>1683.4888782635217</v>
      </c>
      <c r="D37" s="114">
        <f t="shared" si="0"/>
        <v>12.62616658697641</v>
      </c>
      <c r="E37" s="114">
        <f t="shared" si="1"/>
        <v>12.037287688585533</v>
      </c>
      <c r="F37" s="114">
        <f t="shared" si="2"/>
        <v>24.663454275561943</v>
      </c>
      <c r="G37" s="85">
        <f t="shared" si="3"/>
        <v>1671.4515905749361</v>
      </c>
    </row>
    <row r="38" spans="1:7" x14ac:dyDescent="0.35">
      <c r="A38" s="113">
        <f t="shared" si="4"/>
        <v>46784</v>
      </c>
      <c r="B38" s="110">
        <f t="shared" si="5"/>
        <v>24</v>
      </c>
      <c r="C38" s="85">
        <f t="shared" si="6"/>
        <v>1671.4515905749361</v>
      </c>
      <c r="D38" s="114">
        <f t="shared" si="0"/>
        <v>12.535886929312019</v>
      </c>
      <c r="E38" s="114">
        <f t="shared" si="1"/>
        <v>12.127567346249924</v>
      </c>
      <c r="F38" s="114">
        <f t="shared" si="2"/>
        <v>24.663454275561943</v>
      </c>
      <c r="G38" s="85">
        <f t="shared" si="3"/>
        <v>1659.3240232286862</v>
      </c>
    </row>
    <row r="39" spans="1:7" x14ac:dyDescent="0.35">
      <c r="A39" s="113">
        <f t="shared" si="4"/>
        <v>46813</v>
      </c>
      <c r="B39" s="110">
        <f t="shared" si="5"/>
        <v>25</v>
      </c>
      <c r="C39" s="85">
        <f t="shared" si="6"/>
        <v>1659.3240232286862</v>
      </c>
      <c r="D39" s="114">
        <f t="shared" si="0"/>
        <v>12.444930174215145</v>
      </c>
      <c r="E39" s="114">
        <f t="shared" si="1"/>
        <v>12.218524101346798</v>
      </c>
      <c r="F39" s="114">
        <f t="shared" si="2"/>
        <v>24.663454275561943</v>
      </c>
      <c r="G39" s="85">
        <f t="shared" si="3"/>
        <v>1647.1054991273395</v>
      </c>
    </row>
    <row r="40" spans="1:7" x14ac:dyDescent="0.35">
      <c r="A40" s="113">
        <f t="shared" si="4"/>
        <v>46844</v>
      </c>
      <c r="B40" s="110">
        <f t="shared" si="5"/>
        <v>26</v>
      </c>
      <c r="C40" s="85">
        <f t="shared" si="6"/>
        <v>1647.1054991273395</v>
      </c>
      <c r="D40" s="114">
        <f t="shared" si="0"/>
        <v>12.353291243455043</v>
      </c>
      <c r="E40" s="114">
        <f t="shared" si="1"/>
        <v>12.310163032106898</v>
      </c>
      <c r="F40" s="114">
        <f t="shared" si="2"/>
        <v>24.663454275561939</v>
      </c>
      <c r="G40" s="85">
        <f t="shared" si="3"/>
        <v>1634.7953360952326</v>
      </c>
    </row>
    <row r="41" spans="1:7" x14ac:dyDescent="0.35">
      <c r="A41" s="113">
        <f t="shared" si="4"/>
        <v>46874</v>
      </c>
      <c r="B41" s="110">
        <f t="shared" si="5"/>
        <v>27</v>
      </c>
      <c r="C41" s="85">
        <f t="shared" si="6"/>
        <v>1634.7953360952326</v>
      </c>
      <c r="D41" s="114">
        <f t="shared" si="0"/>
        <v>12.260965020714242</v>
      </c>
      <c r="E41" s="114">
        <f t="shared" si="1"/>
        <v>12.402489254847701</v>
      </c>
      <c r="F41" s="114">
        <f t="shared" si="2"/>
        <v>24.663454275561943</v>
      </c>
      <c r="G41" s="85">
        <f t="shared" si="3"/>
        <v>1622.3928468403849</v>
      </c>
    </row>
    <row r="42" spans="1:7" x14ac:dyDescent="0.35">
      <c r="A42" s="113">
        <f t="shared" si="4"/>
        <v>46905</v>
      </c>
      <c r="B42" s="110">
        <f t="shared" si="5"/>
        <v>28</v>
      </c>
      <c r="C42" s="85">
        <f t="shared" si="6"/>
        <v>1622.3928468403849</v>
      </c>
      <c r="D42" s="114">
        <f t="shared" si="0"/>
        <v>12.167946351302884</v>
      </c>
      <c r="E42" s="114">
        <f t="shared" si="1"/>
        <v>12.495507924259059</v>
      </c>
      <c r="F42" s="114">
        <f t="shared" si="2"/>
        <v>24.663454275561943</v>
      </c>
      <c r="G42" s="85">
        <f t="shared" si="3"/>
        <v>1609.8973389161258</v>
      </c>
    </row>
    <row r="43" spans="1:7" x14ac:dyDescent="0.35">
      <c r="A43" s="113">
        <f t="shared" si="4"/>
        <v>46935</v>
      </c>
      <c r="B43" s="110">
        <f t="shared" si="5"/>
        <v>29</v>
      </c>
      <c r="C43" s="85">
        <f t="shared" si="6"/>
        <v>1609.8973389161258</v>
      </c>
      <c r="D43" s="114">
        <f t="shared" si="0"/>
        <v>12.074230041870942</v>
      </c>
      <c r="E43" s="114">
        <f t="shared" si="1"/>
        <v>12.589224233691001</v>
      </c>
      <c r="F43" s="114">
        <f t="shared" si="2"/>
        <v>24.663454275561943</v>
      </c>
      <c r="G43" s="85">
        <f t="shared" si="3"/>
        <v>1597.3081146824347</v>
      </c>
    </row>
    <row r="44" spans="1:7" x14ac:dyDescent="0.35">
      <c r="A44" s="113">
        <f t="shared" si="4"/>
        <v>46966</v>
      </c>
      <c r="B44" s="110">
        <f t="shared" si="5"/>
        <v>30</v>
      </c>
      <c r="C44" s="85">
        <f t="shared" si="6"/>
        <v>1597.3081146824347</v>
      </c>
      <c r="D44" s="114">
        <f t="shared" si="0"/>
        <v>11.979810860118258</v>
      </c>
      <c r="E44" s="114">
        <f t="shared" si="1"/>
        <v>12.683643415443683</v>
      </c>
      <c r="F44" s="114">
        <f t="shared" si="2"/>
        <v>24.663454275561939</v>
      </c>
      <c r="G44" s="85">
        <f t="shared" si="3"/>
        <v>1584.6244712669911</v>
      </c>
    </row>
    <row r="45" spans="1:7" x14ac:dyDescent="0.35">
      <c r="A45" s="113">
        <f t="shared" si="4"/>
        <v>46997</v>
      </c>
      <c r="B45" s="110">
        <f t="shared" si="5"/>
        <v>31</v>
      </c>
      <c r="C45" s="85">
        <f t="shared" si="6"/>
        <v>1584.6244712669911</v>
      </c>
      <c r="D45" s="114">
        <f t="shared" si="0"/>
        <v>11.884683534502429</v>
      </c>
      <c r="E45" s="114">
        <f t="shared" si="1"/>
        <v>12.778770741059512</v>
      </c>
      <c r="F45" s="114">
        <f t="shared" si="2"/>
        <v>24.663454275561939</v>
      </c>
      <c r="G45" s="85">
        <f t="shared" si="3"/>
        <v>1571.8457005259315</v>
      </c>
    </row>
    <row r="46" spans="1:7" x14ac:dyDescent="0.35">
      <c r="A46" s="113">
        <f t="shared" si="4"/>
        <v>47027</v>
      </c>
      <c r="B46" s="110">
        <f t="shared" si="5"/>
        <v>32</v>
      </c>
      <c r="C46" s="85">
        <f t="shared" si="6"/>
        <v>1571.8457005259315</v>
      </c>
      <c r="D46" s="114">
        <f t="shared" si="0"/>
        <v>11.788842753944484</v>
      </c>
      <c r="E46" s="114">
        <f t="shared" si="1"/>
        <v>12.874611521617458</v>
      </c>
      <c r="F46" s="114">
        <f t="shared" si="2"/>
        <v>24.663454275561943</v>
      </c>
      <c r="G46" s="85">
        <f t="shared" si="3"/>
        <v>1558.9710890043141</v>
      </c>
    </row>
    <row r="47" spans="1:7" x14ac:dyDescent="0.35">
      <c r="A47" s="113">
        <f t="shared" si="4"/>
        <v>47058</v>
      </c>
      <c r="B47" s="110">
        <f t="shared" si="5"/>
        <v>33</v>
      </c>
      <c r="C47" s="85">
        <f t="shared" si="6"/>
        <v>1558.9710890043141</v>
      </c>
      <c r="D47" s="114">
        <f t="shared" si="0"/>
        <v>11.692283167532352</v>
      </c>
      <c r="E47" s="114">
        <f t="shared" si="1"/>
        <v>12.971171108029589</v>
      </c>
      <c r="F47" s="114">
        <f t="shared" si="2"/>
        <v>24.663454275561939</v>
      </c>
      <c r="G47" s="85">
        <f t="shared" si="3"/>
        <v>1545.9999178962844</v>
      </c>
    </row>
    <row r="48" spans="1:7" x14ac:dyDescent="0.35">
      <c r="A48" s="113">
        <f t="shared" si="4"/>
        <v>47088</v>
      </c>
      <c r="B48" s="110">
        <f t="shared" si="5"/>
        <v>34</v>
      </c>
      <c r="C48" s="85">
        <f t="shared" si="6"/>
        <v>1545.9999178962844</v>
      </c>
      <c r="D48" s="114">
        <f t="shared" si="0"/>
        <v>11.594999384222131</v>
      </c>
      <c r="E48" s="114">
        <f t="shared" si="1"/>
        <v>13.06845489133981</v>
      </c>
      <c r="F48" s="114">
        <f t="shared" si="2"/>
        <v>24.663454275561939</v>
      </c>
      <c r="G48" s="85">
        <f t="shared" si="3"/>
        <v>1532.9314630049446</v>
      </c>
    </row>
    <row r="49" spans="1:7" x14ac:dyDescent="0.35">
      <c r="A49" s="113">
        <f t="shared" si="4"/>
        <v>47119</v>
      </c>
      <c r="B49" s="110">
        <f t="shared" si="5"/>
        <v>35</v>
      </c>
      <c r="C49" s="85">
        <f t="shared" si="6"/>
        <v>1532.9314630049446</v>
      </c>
      <c r="D49" s="114">
        <f t="shared" si="0"/>
        <v>11.496985972537084</v>
      </c>
      <c r="E49" s="114">
        <f t="shared" si="1"/>
        <v>13.16646830302486</v>
      </c>
      <c r="F49" s="114">
        <f t="shared" si="2"/>
        <v>24.663454275561946</v>
      </c>
      <c r="G49" s="85">
        <f t="shared" si="3"/>
        <v>1519.7649947019197</v>
      </c>
    </row>
    <row r="50" spans="1:7" x14ac:dyDescent="0.35">
      <c r="A50" s="113">
        <f t="shared" si="4"/>
        <v>47150</v>
      </c>
      <c r="B50" s="110">
        <f t="shared" si="5"/>
        <v>36</v>
      </c>
      <c r="C50" s="85">
        <f t="shared" si="6"/>
        <v>1519.7649947019197</v>
      </c>
      <c r="D50" s="114">
        <f t="shared" si="0"/>
        <v>11.398237460264395</v>
      </c>
      <c r="E50" s="114">
        <f t="shared" si="1"/>
        <v>13.265216815297544</v>
      </c>
      <c r="F50" s="114">
        <f t="shared" si="2"/>
        <v>24.663454275561939</v>
      </c>
      <c r="G50" s="85">
        <f t="shared" si="3"/>
        <v>1506.4997778866223</v>
      </c>
    </row>
    <row r="51" spans="1:7" x14ac:dyDescent="0.35">
      <c r="A51" s="113">
        <f t="shared" si="4"/>
        <v>47178</v>
      </c>
      <c r="B51" s="110">
        <f t="shared" si="5"/>
        <v>37</v>
      </c>
      <c r="C51" s="85">
        <f t="shared" si="6"/>
        <v>1506.4997778866223</v>
      </c>
      <c r="D51" s="114">
        <f t="shared" si="0"/>
        <v>11.298748334149664</v>
      </c>
      <c r="E51" s="114">
        <f t="shared" si="1"/>
        <v>13.364705941412277</v>
      </c>
      <c r="F51" s="114">
        <f t="shared" si="2"/>
        <v>24.663454275561939</v>
      </c>
      <c r="G51" s="85">
        <f t="shared" si="3"/>
        <v>1493.13507194521</v>
      </c>
    </row>
    <row r="52" spans="1:7" x14ac:dyDescent="0.35">
      <c r="A52" s="113">
        <f t="shared" si="4"/>
        <v>47209</v>
      </c>
      <c r="B52" s="110">
        <f t="shared" si="5"/>
        <v>38</v>
      </c>
      <c r="C52" s="85">
        <f t="shared" si="6"/>
        <v>1493.13507194521</v>
      </c>
      <c r="D52" s="114">
        <f t="shared" si="0"/>
        <v>11.198513039589072</v>
      </c>
      <c r="E52" s="114">
        <f t="shared" si="1"/>
        <v>13.464941235972868</v>
      </c>
      <c r="F52" s="114">
        <f t="shared" si="2"/>
        <v>24.663454275561939</v>
      </c>
      <c r="G52" s="85">
        <f t="shared" si="3"/>
        <v>1479.6701307092371</v>
      </c>
    </row>
    <row r="53" spans="1:7" x14ac:dyDescent="0.35">
      <c r="A53" s="113">
        <f t="shared" si="4"/>
        <v>47239</v>
      </c>
      <c r="B53" s="110">
        <f t="shared" si="5"/>
        <v>39</v>
      </c>
      <c r="C53" s="85">
        <f t="shared" si="6"/>
        <v>1479.6701307092371</v>
      </c>
      <c r="D53" s="114">
        <f t="shared" si="0"/>
        <v>11.097525980319272</v>
      </c>
      <c r="E53" s="114">
        <f t="shared" si="1"/>
        <v>13.565928295242667</v>
      </c>
      <c r="F53" s="114">
        <f t="shared" si="2"/>
        <v>24.663454275561939</v>
      </c>
      <c r="G53" s="85">
        <f t="shared" si="3"/>
        <v>1466.1042024139945</v>
      </c>
    </row>
    <row r="54" spans="1:7" x14ac:dyDescent="0.35">
      <c r="A54" s="113">
        <f t="shared" si="4"/>
        <v>47270</v>
      </c>
      <c r="B54" s="110">
        <f t="shared" si="5"/>
        <v>40</v>
      </c>
      <c r="C54" s="85">
        <f t="shared" si="6"/>
        <v>1466.1042024139945</v>
      </c>
      <c r="D54" s="114">
        <f t="shared" si="0"/>
        <v>10.995781518104957</v>
      </c>
      <c r="E54" s="114">
        <f t="shared" si="1"/>
        <v>13.667672757456986</v>
      </c>
      <c r="F54" s="114">
        <f t="shared" si="2"/>
        <v>24.663454275561943</v>
      </c>
      <c r="G54" s="85">
        <f t="shared" si="3"/>
        <v>1452.4365296565375</v>
      </c>
    </row>
    <row r="55" spans="1:7" x14ac:dyDescent="0.35">
      <c r="A55" s="113">
        <f t="shared" si="4"/>
        <v>47300</v>
      </c>
      <c r="B55" s="110">
        <f t="shared" si="5"/>
        <v>41</v>
      </c>
      <c r="C55" s="85">
        <f t="shared" si="6"/>
        <v>1452.4365296565375</v>
      </c>
      <c r="D55" s="114">
        <f t="shared" si="0"/>
        <v>10.893273972424028</v>
      </c>
      <c r="E55" s="114">
        <f t="shared" si="1"/>
        <v>13.770180303137915</v>
      </c>
      <c r="F55" s="114">
        <f t="shared" si="2"/>
        <v>24.663454275561943</v>
      </c>
      <c r="G55" s="85">
        <f t="shared" si="3"/>
        <v>1438.6663493533995</v>
      </c>
    </row>
    <row r="56" spans="1:7" x14ac:dyDescent="0.35">
      <c r="A56" s="113">
        <f t="shared" si="4"/>
        <v>47331</v>
      </c>
      <c r="B56" s="110">
        <f t="shared" si="5"/>
        <v>42</v>
      </c>
      <c r="C56" s="85">
        <f t="shared" si="6"/>
        <v>1438.6663493533995</v>
      </c>
      <c r="D56" s="114">
        <f t="shared" si="0"/>
        <v>10.789997620150494</v>
      </c>
      <c r="E56" s="114">
        <f t="shared" si="1"/>
        <v>13.873456655411449</v>
      </c>
      <c r="F56" s="114">
        <f t="shared" si="2"/>
        <v>24.663454275561943</v>
      </c>
      <c r="G56" s="85">
        <f t="shared" si="3"/>
        <v>1424.792892697988</v>
      </c>
    </row>
    <row r="57" spans="1:7" x14ac:dyDescent="0.35">
      <c r="A57" s="113">
        <f t="shared" si="4"/>
        <v>47362</v>
      </c>
      <c r="B57" s="110">
        <f t="shared" si="5"/>
        <v>43</v>
      </c>
      <c r="C57" s="85">
        <f t="shared" si="6"/>
        <v>1424.792892697988</v>
      </c>
      <c r="D57" s="114">
        <f t="shared" si="0"/>
        <v>10.685946695234907</v>
      </c>
      <c r="E57" s="114">
        <f t="shared" si="1"/>
        <v>13.977507580327034</v>
      </c>
      <c r="F57" s="114">
        <f t="shared" si="2"/>
        <v>24.663454275561939</v>
      </c>
      <c r="G57" s="85">
        <f t="shared" si="3"/>
        <v>1410.815385117661</v>
      </c>
    </row>
    <row r="58" spans="1:7" x14ac:dyDescent="0.35">
      <c r="A58" s="113">
        <f t="shared" si="4"/>
        <v>47392</v>
      </c>
      <c r="B58" s="110">
        <f t="shared" si="5"/>
        <v>44</v>
      </c>
      <c r="C58" s="85">
        <f t="shared" si="6"/>
        <v>1410.815385117661</v>
      </c>
      <c r="D58" s="114">
        <f t="shared" si="0"/>
        <v>10.581115388382456</v>
      </c>
      <c r="E58" s="114">
        <f t="shared" si="1"/>
        <v>14.082338887179489</v>
      </c>
      <c r="F58" s="114">
        <f t="shared" si="2"/>
        <v>24.663454275561946</v>
      </c>
      <c r="G58" s="85">
        <f t="shared" si="3"/>
        <v>1396.7330462304815</v>
      </c>
    </row>
    <row r="59" spans="1:7" x14ac:dyDescent="0.35">
      <c r="A59" s="113">
        <f t="shared" si="4"/>
        <v>47423</v>
      </c>
      <c r="B59" s="110">
        <f t="shared" si="5"/>
        <v>45</v>
      </c>
      <c r="C59" s="85">
        <f t="shared" si="6"/>
        <v>1396.7330462304815</v>
      </c>
      <c r="D59" s="114">
        <f t="shared" si="0"/>
        <v>10.47549784672861</v>
      </c>
      <c r="E59" s="114">
        <f t="shared" si="1"/>
        <v>14.187956428833331</v>
      </c>
      <c r="F59" s="114">
        <f t="shared" si="2"/>
        <v>24.663454275561939</v>
      </c>
      <c r="G59" s="85">
        <f t="shared" si="3"/>
        <v>1382.5450898016481</v>
      </c>
    </row>
    <row r="60" spans="1:7" x14ac:dyDescent="0.35">
      <c r="A60" s="113">
        <f t="shared" si="4"/>
        <v>47453</v>
      </c>
      <c r="B60" s="110">
        <f t="shared" si="5"/>
        <v>46</v>
      </c>
      <c r="C60" s="85">
        <f t="shared" si="6"/>
        <v>1382.5450898016481</v>
      </c>
      <c r="D60" s="114">
        <f t="shared" si="0"/>
        <v>10.369088173512361</v>
      </c>
      <c r="E60" s="114">
        <f t="shared" si="1"/>
        <v>14.294366102049581</v>
      </c>
      <c r="F60" s="114">
        <f t="shared" si="2"/>
        <v>24.663454275561943</v>
      </c>
      <c r="G60" s="85">
        <f t="shared" si="3"/>
        <v>1368.2507236995987</v>
      </c>
    </row>
    <row r="61" spans="1:7" x14ac:dyDescent="0.35">
      <c r="A61" s="113">
        <f t="shared" si="4"/>
        <v>47484</v>
      </c>
      <c r="B61" s="110">
        <f t="shared" si="5"/>
        <v>47</v>
      </c>
      <c r="C61" s="85">
        <f t="shared" si="6"/>
        <v>1368.2507236995987</v>
      </c>
      <c r="D61" s="114">
        <f t="shared" si="0"/>
        <v>10.261880427746986</v>
      </c>
      <c r="E61" s="114">
        <f t="shared" si="1"/>
        <v>14.401573847814955</v>
      </c>
      <c r="F61" s="114">
        <f t="shared" si="2"/>
        <v>24.663454275561939</v>
      </c>
      <c r="G61" s="85">
        <f t="shared" si="3"/>
        <v>1353.8491498517837</v>
      </c>
    </row>
    <row r="62" spans="1:7" x14ac:dyDescent="0.35">
      <c r="A62" s="113">
        <f t="shared" si="4"/>
        <v>47515</v>
      </c>
      <c r="B62" s="110">
        <f t="shared" si="5"/>
        <v>48</v>
      </c>
      <c r="C62" s="85">
        <f t="shared" si="6"/>
        <v>1353.8491498517837</v>
      </c>
      <c r="D62" s="114">
        <f t="shared" si="0"/>
        <v>10.153868623888375</v>
      </c>
      <c r="E62" s="114">
        <f t="shared" si="1"/>
        <v>14.509585651673568</v>
      </c>
      <c r="F62" s="114">
        <f t="shared" si="2"/>
        <v>24.663454275561943</v>
      </c>
      <c r="G62" s="85">
        <f t="shared" si="3"/>
        <v>1339.3395642001101</v>
      </c>
    </row>
    <row r="63" spans="1:7" x14ac:dyDescent="0.35">
      <c r="A63" s="113">
        <f t="shared" si="4"/>
        <v>47543</v>
      </c>
      <c r="B63" s="110">
        <f t="shared" si="5"/>
        <v>49</v>
      </c>
      <c r="C63" s="85">
        <f t="shared" si="6"/>
        <v>1339.3395642001101</v>
      </c>
      <c r="D63" s="114">
        <f t="shared" si="0"/>
        <v>10.045046731500825</v>
      </c>
      <c r="E63" s="114">
        <f t="shared" si="1"/>
        <v>14.618407544061121</v>
      </c>
      <c r="F63" s="114">
        <f t="shared" si="2"/>
        <v>24.663454275561946</v>
      </c>
      <c r="G63" s="85">
        <f t="shared" si="3"/>
        <v>1324.7211566560491</v>
      </c>
    </row>
    <row r="64" spans="1:7" x14ac:dyDescent="0.35">
      <c r="A64" s="113">
        <f t="shared" si="4"/>
        <v>47574</v>
      </c>
      <c r="B64" s="110">
        <f t="shared" si="5"/>
        <v>50</v>
      </c>
      <c r="C64" s="85">
        <f t="shared" si="6"/>
        <v>1324.7211566560491</v>
      </c>
      <c r="D64" s="114">
        <f t="shared" si="0"/>
        <v>9.9354086749203638</v>
      </c>
      <c r="E64" s="114">
        <f t="shared" si="1"/>
        <v>14.728045600641577</v>
      </c>
      <c r="F64" s="114">
        <f t="shared" si="2"/>
        <v>24.663454275561939</v>
      </c>
      <c r="G64" s="85">
        <f t="shared" si="3"/>
        <v>1309.9931110554076</v>
      </c>
    </row>
    <row r="65" spans="1:7" x14ac:dyDescent="0.35">
      <c r="A65" s="113">
        <f t="shared" si="4"/>
        <v>47604</v>
      </c>
      <c r="B65" s="110">
        <f t="shared" si="5"/>
        <v>51</v>
      </c>
      <c r="C65" s="85">
        <f t="shared" si="6"/>
        <v>1309.9931110554076</v>
      </c>
      <c r="D65" s="114">
        <f t="shared" si="0"/>
        <v>9.8249483329155538</v>
      </c>
      <c r="E65" s="114">
        <f t="shared" si="1"/>
        <v>14.838505942646391</v>
      </c>
      <c r="F65" s="114">
        <f t="shared" si="2"/>
        <v>24.663454275561946</v>
      </c>
      <c r="G65" s="85">
        <f t="shared" si="3"/>
        <v>1295.1546051127611</v>
      </c>
    </row>
    <row r="66" spans="1:7" x14ac:dyDescent="0.35">
      <c r="A66" s="113">
        <f t="shared" si="4"/>
        <v>47635</v>
      </c>
      <c r="B66" s="110">
        <f t="shared" si="5"/>
        <v>52</v>
      </c>
      <c r="C66" s="85">
        <f t="shared" si="6"/>
        <v>1295.1546051127611</v>
      </c>
      <c r="D66" s="114">
        <f t="shared" si="0"/>
        <v>9.7136595383457056</v>
      </c>
      <c r="E66" s="114">
        <f t="shared" si="1"/>
        <v>14.949794737216237</v>
      </c>
      <c r="F66" s="114">
        <f t="shared" si="2"/>
        <v>24.663454275561943</v>
      </c>
      <c r="G66" s="85">
        <f t="shared" si="3"/>
        <v>1280.2048103755449</v>
      </c>
    </row>
    <row r="67" spans="1:7" x14ac:dyDescent="0.35">
      <c r="A67" s="113">
        <f t="shared" si="4"/>
        <v>47665</v>
      </c>
      <c r="B67" s="110">
        <f t="shared" si="5"/>
        <v>53</v>
      </c>
      <c r="C67" s="85">
        <f t="shared" si="6"/>
        <v>1280.2048103755449</v>
      </c>
      <c r="D67" s="114">
        <f t="shared" si="0"/>
        <v>9.6015360778165828</v>
      </c>
      <c r="E67" s="114">
        <f t="shared" si="1"/>
        <v>15.06191819774536</v>
      </c>
      <c r="F67" s="114">
        <f t="shared" si="2"/>
        <v>24.663454275561943</v>
      </c>
      <c r="G67" s="85">
        <f t="shared" si="3"/>
        <v>1265.1428921777995</v>
      </c>
    </row>
    <row r="68" spans="1:7" x14ac:dyDescent="0.35">
      <c r="A68" s="113">
        <f t="shared" si="4"/>
        <v>47696</v>
      </c>
      <c r="B68" s="110">
        <f t="shared" si="5"/>
        <v>54</v>
      </c>
      <c r="C68" s="85">
        <f t="shared" si="6"/>
        <v>1265.1428921777995</v>
      </c>
      <c r="D68" s="114">
        <f t="shared" si="0"/>
        <v>9.4885716913334921</v>
      </c>
      <c r="E68" s="114">
        <f t="shared" si="1"/>
        <v>15.174882584228449</v>
      </c>
      <c r="F68" s="114">
        <f t="shared" si="2"/>
        <v>24.663454275561939</v>
      </c>
      <c r="G68" s="85">
        <f t="shared" si="3"/>
        <v>1249.968009593571</v>
      </c>
    </row>
    <row r="69" spans="1:7" x14ac:dyDescent="0.35">
      <c r="A69" s="113">
        <f t="shared" si="4"/>
        <v>47727</v>
      </c>
      <c r="B69" s="110">
        <f t="shared" si="5"/>
        <v>55</v>
      </c>
      <c r="C69" s="85">
        <f t="shared" si="6"/>
        <v>1249.968009593571</v>
      </c>
      <c r="D69" s="114">
        <f t="shared" si="0"/>
        <v>9.3747600719517798</v>
      </c>
      <c r="E69" s="114">
        <f t="shared" si="1"/>
        <v>15.288694203610161</v>
      </c>
      <c r="F69" s="114">
        <f t="shared" si="2"/>
        <v>24.663454275561939</v>
      </c>
      <c r="G69" s="85">
        <f t="shared" si="3"/>
        <v>1234.6793153899607</v>
      </c>
    </row>
    <row r="70" spans="1:7" x14ac:dyDescent="0.35">
      <c r="A70" s="113">
        <f t="shared" si="4"/>
        <v>47757</v>
      </c>
      <c r="B70" s="110">
        <f t="shared" si="5"/>
        <v>56</v>
      </c>
      <c r="C70" s="85">
        <f t="shared" si="6"/>
        <v>1234.6793153899607</v>
      </c>
      <c r="D70" s="114">
        <f t="shared" si="0"/>
        <v>9.2600948654247031</v>
      </c>
      <c r="E70" s="114">
        <f t="shared" si="1"/>
        <v>15.403359410137236</v>
      </c>
      <c r="F70" s="114">
        <f t="shared" si="2"/>
        <v>24.663454275561939</v>
      </c>
      <c r="G70" s="85">
        <f t="shared" si="3"/>
        <v>1219.2759559798235</v>
      </c>
    </row>
    <row r="71" spans="1:7" x14ac:dyDescent="0.35">
      <c r="A71" s="113">
        <f t="shared" si="4"/>
        <v>47788</v>
      </c>
      <c r="B71" s="110">
        <f t="shared" si="5"/>
        <v>57</v>
      </c>
      <c r="C71" s="85">
        <f t="shared" si="6"/>
        <v>1219.2759559798235</v>
      </c>
      <c r="D71" s="114">
        <f t="shared" si="0"/>
        <v>9.1445696698486749</v>
      </c>
      <c r="E71" s="114">
        <f t="shared" si="1"/>
        <v>15.518884605713268</v>
      </c>
      <c r="F71" s="114">
        <f t="shared" si="2"/>
        <v>24.663454275561943</v>
      </c>
      <c r="G71" s="85">
        <f t="shared" si="3"/>
        <v>1203.7570713741102</v>
      </c>
    </row>
    <row r="72" spans="1:7" x14ac:dyDescent="0.35">
      <c r="A72" s="113">
        <f t="shared" si="4"/>
        <v>47818</v>
      </c>
      <c r="B72" s="110">
        <f t="shared" si="5"/>
        <v>58</v>
      </c>
      <c r="C72" s="85">
        <f t="shared" si="6"/>
        <v>1203.7570713741102</v>
      </c>
      <c r="D72" s="114">
        <f t="shared" si="0"/>
        <v>9.0281780353058263</v>
      </c>
      <c r="E72" s="114">
        <f t="shared" si="1"/>
        <v>15.635276240256117</v>
      </c>
      <c r="F72" s="114">
        <f t="shared" si="2"/>
        <v>24.663454275561943</v>
      </c>
      <c r="G72" s="85">
        <f t="shared" si="3"/>
        <v>1188.121795133854</v>
      </c>
    </row>
    <row r="73" spans="1:7" x14ac:dyDescent="0.35">
      <c r="A73" s="113">
        <f t="shared" si="4"/>
        <v>47849</v>
      </c>
      <c r="B73" s="110">
        <f t="shared" si="5"/>
        <v>59</v>
      </c>
      <c r="C73" s="85">
        <f t="shared" si="6"/>
        <v>1188.121795133854</v>
      </c>
      <c r="D73" s="114">
        <f t="shared" si="0"/>
        <v>8.9109134635039045</v>
      </c>
      <c r="E73" s="114">
        <f t="shared" si="1"/>
        <v>15.752540812058037</v>
      </c>
      <c r="F73" s="114">
        <f t="shared" si="2"/>
        <v>24.663454275561939</v>
      </c>
      <c r="G73" s="85">
        <f t="shared" si="3"/>
        <v>1172.369254321796</v>
      </c>
    </row>
    <row r="74" spans="1:7" x14ac:dyDescent="0.35">
      <c r="A74" s="113">
        <f t="shared" si="4"/>
        <v>47880</v>
      </c>
      <c r="B74" s="110">
        <f t="shared" si="5"/>
        <v>60</v>
      </c>
      <c r="C74" s="85">
        <f t="shared" si="6"/>
        <v>1172.369254321796</v>
      </c>
      <c r="D74" s="114">
        <f t="shared" si="0"/>
        <v>8.7927694074134681</v>
      </c>
      <c r="E74" s="114">
        <f t="shared" si="1"/>
        <v>15.870684868148475</v>
      </c>
      <c r="F74" s="114">
        <f t="shared" si="2"/>
        <v>24.663454275561943</v>
      </c>
      <c r="G74" s="85">
        <f t="shared" si="3"/>
        <v>1156.4985694536476</v>
      </c>
    </row>
    <row r="75" spans="1:7" x14ac:dyDescent="0.35">
      <c r="A75" s="113">
        <f t="shared" si="4"/>
        <v>47908</v>
      </c>
      <c r="B75" s="110">
        <f t="shared" si="5"/>
        <v>61</v>
      </c>
      <c r="C75" s="85">
        <f t="shared" si="6"/>
        <v>1156.4985694536476</v>
      </c>
      <c r="D75" s="114">
        <f t="shared" si="0"/>
        <v>8.673739270902356</v>
      </c>
      <c r="E75" s="114">
        <f t="shared" si="1"/>
        <v>15.989715004659589</v>
      </c>
      <c r="F75" s="114">
        <f t="shared" si="2"/>
        <v>24.663454275561946</v>
      </c>
      <c r="G75" s="85">
        <f t="shared" si="3"/>
        <v>1140.5088544489881</v>
      </c>
    </row>
    <row r="76" spans="1:7" x14ac:dyDescent="0.35">
      <c r="A76" s="113">
        <f t="shared" si="4"/>
        <v>47939</v>
      </c>
      <c r="B76" s="110">
        <f t="shared" si="5"/>
        <v>62</v>
      </c>
      <c r="C76" s="85">
        <f t="shared" si="6"/>
        <v>1140.5088544489881</v>
      </c>
      <c r="D76" s="114">
        <f t="shared" si="0"/>
        <v>8.5538164083674069</v>
      </c>
      <c r="E76" s="114">
        <f t="shared" si="1"/>
        <v>16.109637867194536</v>
      </c>
      <c r="F76" s="114">
        <f t="shared" si="2"/>
        <v>24.663454275561943</v>
      </c>
      <c r="G76" s="85">
        <f t="shared" si="3"/>
        <v>1124.3992165817936</v>
      </c>
    </row>
    <row r="77" spans="1:7" x14ac:dyDescent="0.35">
      <c r="A77" s="113">
        <f t="shared" si="4"/>
        <v>47969</v>
      </c>
      <c r="B77" s="110">
        <f t="shared" si="5"/>
        <v>63</v>
      </c>
      <c r="C77" s="85">
        <f t="shared" si="6"/>
        <v>1124.3992165817936</v>
      </c>
      <c r="D77" s="114">
        <f t="shared" si="0"/>
        <v>8.4329941243634501</v>
      </c>
      <c r="E77" s="114">
        <f t="shared" si="1"/>
        <v>16.230460151198489</v>
      </c>
      <c r="F77" s="114">
        <f t="shared" si="2"/>
        <v>24.663454275561939</v>
      </c>
      <c r="G77" s="85">
        <f t="shared" si="3"/>
        <v>1108.1687564305951</v>
      </c>
    </row>
    <row r="78" spans="1:7" x14ac:dyDescent="0.35">
      <c r="A78" s="113">
        <f t="shared" si="4"/>
        <v>48000</v>
      </c>
      <c r="B78" s="110">
        <f t="shared" si="5"/>
        <v>64</v>
      </c>
      <c r="C78" s="85">
        <f t="shared" si="6"/>
        <v>1108.1687564305951</v>
      </c>
      <c r="D78" s="114">
        <f t="shared" si="0"/>
        <v>8.3112656732294603</v>
      </c>
      <c r="E78" s="114">
        <f t="shared" si="1"/>
        <v>16.352188602332483</v>
      </c>
      <c r="F78" s="114">
        <f t="shared" si="2"/>
        <v>24.663454275561943</v>
      </c>
      <c r="G78" s="85">
        <f t="shared" si="3"/>
        <v>1091.8165678282626</v>
      </c>
    </row>
    <row r="79" spans="1:7" x14ac:dyDescent="0.35">
      <c r="A79" s="113">
        <f t="shared" si="4"/>
        <v>48030</v>
      </c>
      <c r="B79" s="110">
        <f t="shared" si="5"/>
        <v>65</v>
      </c>
      <c r="C79" s="85">
        <f t="shared" si="6"/>
        <v>1091.8165678282626</v>
      </c>
      <c r="D79" s="114">
        <f t="shared" si="0"/>
        <v>8.1886242587119682</v>
      </c>
      <c r="E79" s="114">
        <f t="shared" si="1"/>
        <v>16.474830016849975</v>
      </c>
      <c r="F79" s="114">
        <f t="shared" si="2"/>
        <v>24.663454275561943</v>
      </c>
      <c r="G79" s="85">
        <f t="shared" si="3"/>
        <v>1075.3417378114127</v>
      </c>
    </row>
    <row r="80" spans="1:7" x14ac:dyDescent="0.35">
      <c r="A80" s="113">
        <f t="shared" si="4"/>
        <v>48061</v>
      </c>
      <c r="B80" s="110">
        <f t="shared" si="5"/>
        <v>66</v>
      </c>
      <c r="C80" s="85">
        <f t="shared" si="6"/>
        <v>1075.3417378114127</v>
      </c>
      <c r="D80" s="114">
        <f t="shared" ref="D80:D143" si="7">IF(B80="","",IPMT(E$11/12,B80,E$7,-E$8,E$9,0))</f>
        <v>8.0650630335855915</v>
      </c>
      <c r="E80" s="114">
        <f t="shared" ref="E80:E143" si="8">IF(B80="","",PPMT(E$11/12,B80,E$7,-E$8,E$9,0))</f>
        <v>16.598391241976348</v>
      </c>
      <c r="F80" s="114">
        <f t="shared" ref="F80:F143" si="9">IF(B80="","",SUM(D80:E80))</f>
        <v>24.663454275561939</v>
      </c>
      <c r="G80" s="85">
        <f t="shared" ref="G80:G143" si="10">IF(B80="","",SUM(C80)-SUM(E80))</f>
        <v>1058.7433465694364</v>
      </c>
    </row>
    <row r="81" spans="1:7" x14ac:dyDescent="0.35">
      <c r="A81" s="113">
        <f t="shared" ref="A81:A144" si="11">IF(B81="","",EDATE(A80,1))</f>
        <v>48092</v>
      </c>
      <c r="B81" s="110">
        <f t="shared" ref="B81:B144" si="12">IF(B80="","",IF(SUM(B80)+1&lt;=$E$7,SUM(B80)+1,""))</f>
        <v>67</v>
      </c>
      <c r="C81" s="85">
        <f t="shared" ref="C81:C144" si="13">IF(B81="","",G80)</f>
        <v>1058.7433465694364</v>
      </c>
      <c r="D81" s="114">
        <f t="shared" si="7"/>
        <v>7.9405750992707693</v>
      </c>
      <c r="E81" s="114">
        <f t="shared" si="8"/>
        <v>16.722879176291173</v>
      </c>
      <c r="F81" s="114">
        <f t="shared" si="9"/>
        <v>24.663454275561943</v>
      </c>
      <c r="G81" s="85">
        <f t="shared" si="10"/>
        <v>1042.0204673931453</v>
      </c>
    </row>
    <row r="82" spans="1:7" x14ac:dyDescent="0.35">
      <c r="A82" s="113">
        <f t="shared" si="11"/>
        <v>48122</v>
      </c>
      <c r="B82" s="110">
        <f t="shared" si="12"/>
        <v>68</v>
      </c>
      <c r="C82" s="85">
        <f t="shared" si="13"/>
        <v>1042.0204673931453</v>
      </c>
      <c r="D82" s="114">
        <f t="shared" si="7"/>
        <v>7.8151535054485857</v>
      </c>
      <c r="E82" s="114">
        <f t="shared" si="8"/>
        <v>16.848300770113354</v>
      </c>
      <c r="F82" s="114">
        <f t="shared" si="9"/>
        <v>24.663454275561939</v>
      </c>
      <c r="G82" s="85">
        <f t="shared" si="10"/>
        <v>1025.1721666230319</v>
      </c>
    </row>
    <row r="83" spans="1:7" x14ac:dyDescent="0.35">
      <c r="A83" s="113">
        <f t="shared" si="11"/>
        <v>48153</v>
      </c>
      <c r="B83" s="110">
        <f t="shared" si="12"/>
        <v>69</v>
      </c>
      <c r="C83" s="85">
        <f t="shared" si="13"/>
        <v>1025.1721666230319</v>
      </c>
      <c r="D83" s="114">
        <f t="shared" si="7"/>
        <v>7.688791249672736</v>
      </c>
      <c r="E83" s="114">
        <f t="shared" si="8"/>
        <v>16.974663025889207</v>
      </c>
      <c r="F83" s="114">
        <f t="shared" si="9"/>
        <v>24.663454275561943</v>
      </c>
      <c r="G83" s="85">
        <f t="shared" si="10"/>
        <v>1008.1975035971427</v>
      </c>
    </row>
    <row r="84" spans="1:7" x14ac:dyDescent="0.35">
      <c r="A84" s="113">
        <f t="shared" si="11"/>
        <v>48183</v>
      </c>
      <c r="B84" s="110">
        <f t="shared" si="12"/>
        <v>70</v>
      </c>
      <c r="C84" s="85">
        <f t="shared" si="13"/>
        <v>1008.1975035971427</v>
      </c>
      <c r="D84" s="114">
        <f t="shared" si="7"/>
        <v>7.5614812769785678</v>
      </c>
      <c r="E84" s="114">
        <f t="shared" si="8"/>
        <v>17.101972998583374</v>
      </c>
      <c r="F84" s="114">
        <f t="shared" si="9"/>
        <v>24.663454275561943</v>
      </c>
      <c r="G84" s="85">
        <f t="shared" si="10"/>
        <v>991.09553059855932</v>
      </c>
    </row>
    <row r="85" spans="1:7" x14ac:dyDescent="0.35">
      <c r="A85" s="113">
        <f t="shared" si="11"/>
        <v>48214</v>
      </c>
      <c r="B85" s="110">
        <f t="shared" si="12"/>
        <v>71</v>
      </c>
      <c r="C85" s="85">
        <f t="shared" si="13"/>
        <v>991.09553059855932</v>
      </c>
      <c r="D85" s="114">
        <f t="shared" si="7"/>
        <v>7.4332164794891904</v>
      </c>
      <c r="E85" s="114">
        <f t="shared" si="8"/>
        <v>17.23023779607275</v>
      </c>
      <c r="F85" s="114">
        <f t="shared" si="9"/>
        <v>24.663454275561939</v>
      </c>
      <c r="G85" s="85">
        <f t="shared" si="10"/>
        <v>973.86529280248658</v>
      </c>
    </row>
    <row r="86" spans="1:7" x14ac:dyDescent="0.35">
      <c r="A86" s="113">
        <f t="shared" si="11"/>
        <v>48245</v>
      </c>
      <c r="B86" s="110">
        <f t="shared" si="12"/>
        <v>72</v>
      </c>
      <c r="C86" s="85">
        <f t="shared" si="13"/>
        <v>973.86529280248658</v>
      </c>
      <c r="D86" s="114">
        <f t="shared" si="7"/>
        <v>7.3039896960186468</v>
      </c>
      <c r="E86" s="114">
        <f t="shared" si="8"/>
        <v>17.359464579543296</v>
      </c>
      <c r="F86" s="114">
        <f t="shared" si="9"/>
        <v>24.663454275561943</v>
      </c>
      <c r="G86" s="85">
        <f t="shared" si="10"/>
        <v>956.50582822294325</v>
      </c>
    </row>
    <row r="87" spans="1:7" x14ac:dyDescent="0.35">
      <c r="A87" s="113">
        <f t="shared" si="11"/>
        <v>48274</v>
      </c>
      <c r="B87" s="110">
        <f t="shared" si="12"/>
        <v>73</v>
      </c>
      <c r="C87" s="85">
        <f t="shared" si="13"/>
        <v>956.50582822294325</v>
      </c>
      <c r="D87" s="114">
        <f t="shared" si="7"/>
        <v>7.1737937116720696</v>
      </c>
      <c r="E87" s="114">
        <f t="shared" si="8"/>
        <v>17.489660563889871</v>
      </c>
      <c r="F87" s="114">
        <f t="shared" si="9"/>
        <v>24.663454275561939</v>
      </c>
      <c r="G87" s="85">
        <f t="shared" si="10"/>
        <v>939.01616765905339</v>
      </c>
    </row>
    <row r="88" spans="1:7" x14ac:dyDescent="0.35">
      <c r="A88" s="113">
        <f t="shared" si="11"/>
        <v>48305</v>
      </c>
      <c r="B88" s="110">
        <f t="shared" si="12"/>
        <v>74</v>
      </c>
      <c r="C88" s="85">
        <f t="shared" si="13"/>
        <v>939.01616765905339</v>
      </c>
      <c r="D88" s="114">
        <f t="shared" si="7"/>
        <v>7.0426212574428968</v>
      </c>
      <c r="E88" s="114">
        <f t="shared" si="8"/>
        <v>17.620833018119047</v>
      </c>
      <c r="F88" s="114">
        <f t="shared" si="9"/>
        <v>24.663454275561943</v>
      </c>
      <c r="G88" s="85">
        <f t="shared" si="10"/>
        <v>921.39533464093438</v>
      </c>
    </row>
    <row r="89" spans="1:7" x14ac:dyDescent="0.35">
      <c r="A89" s="113">
        <f t="shared" si="11"/>
        <v>48335</v>
      </c>
      <c r="B89" s="110">
        <f t="shared" si="12"/>
        <v>75</v>
      </c>
      <c r="C89" s="85">
        <f t="shared" si="13"/>
        <v>921.39533464093438</v>
      </c>
      <c r="D89" s="114">
        <f t="shared" si="7"/>
        <v>6.9104650098070035</v>
      </c>
      <c r="E89" s="114">
        <f t="shared" si="8"/>
        <v>17.752989265754938</v>
      </c>
      <c r="F89" s="114">
        <f t="shared" si="9"/>
        <v>24.663454275561939</v>
      </c>
      <c r="G89" s="85">
        <f t="shared" si="10"/>
        <v>903.64234537517939</v>
      </c>
    </row>
    <row r="90" spans="1:7" x14ac:dyDescent="0.35">
      <c r="A90" s="113">
        <f t="shared" si="11"/>
        <v>48366</v>
      </c>
      <c r="B90" s="110">
        <f t="shared" si="12"/>
        <v>76</v>
      </c>
      <c r="C90" s="85">
        <f t="shared" si="13"/>
        <v>903.64234537517939</v>
      </c>
      <c r="D90" s="114">
        <f t="shared" si="7"/>
        <v>6.7773175903138423</v>
      </c>
      <c r="E90" s="114">
        <f t="shared" si="8"/>
        <v>17.886136685248101</v>
      </c>
      <c r="F90" s="114">
        <f t="shared" si="9"/>
        <v>24.663454275561943</v>
      </c>
      <c r="G90" s="85">
        <f t="shared" si="10"/>
        <v>885.75620868993133</v>
      </c>
    </row>
    <row r="91" spans="1:7" x14ac:dyDescent="0.35">
      <c r="A91" s="113">
        <f t="shared" si="11"/>
        <v>48396</v>
      </c>
      <c r="B91" s="110">
        <f t="shared" si="12"/>
        <v>77</v>
      </c>
      <c r="C91" s="85">
        <f t="shared" si="13"/>
        <v>885.75620868993133</v>
      </c>
      <c r="D91" s="114">
        <f t="shared" si="7"/>
        <v>6.6431715651744803</v>
      </c>
      <c r="E91" s="114">
        <f t="shared" si="8"/>
        <v>18.020282710387459</v>
      </c>
      <c r="F91" s="114">
        <f t="shared" si="9"/>
        <v>24.663454275561939</v>
      </c>
      <c r="G91" s="85">
        <f t="shared" si="10"/>
        <v>867.73592597954382</v>
      </c>
    </row>
    <row r="92" spans="1:7" x14ac:dyDescent="0.35">
      <c r="A92" s="113">
        <f t="shared" si="11"/>
        <v>48427</v>
      </c>
      <c r="B92" s="110">
        <f t="shared" si="12"/>
        <v>78</v>
      </c>
      <c r="C92" s="85">
        <f t="shared" si="13"/>
        <v>867.73592597954382</v>
      </c>
      <c r="D92" s="114">
        <f t="shared" si="7"/>
        <v>6.5080194448465756</v>
      </c>
      <c r="E92" s="114">
        <f t="shared" si="8"/>
        <v>18.155434830715365</v>
      </c>
      <c r="F92" s="114">
        <f t="shared" si="9"/>
        <v>24.663454275561939</v>
      </c>
      <c r="G92" s="85">
        <f t="shared" si="10"/>
        <v>849.58049114882851</v>
      </c>
    </row>
    <row r="93" spans="1:7" x14ac:dyDescent="0.35">
      <c r="A93" s="113">
        <f t="shared" si="11"/>
        <v>48458</v>
      </c>
      <c r="B93" s="110">
        <f t="shared" si="12"/>
        <v>79</v>
      </c>
      <c r="C93" s="85">
        <f t="shared" si="13"/>
        <v>849.58049114882851</v>
      </c>
      <c r="D93" s="114">
        <f t="shared" si="7"/>
        <v>6.3718536836162096</v>
      </c>
      <c r="E93" s="114">
        <f t="shared" si="8"/>
        <v>18.291600591945731</v>
      </c>
      <c r="F93" s="114">
        <f t="shared" si="9"/>
        <v>24.663454275561939</v>
      </c>
      <c r="G93" s="85">
        <f t="shared" si="10"/>
        <v>831.28889055688273</v>
      </c>
    </row>
    <row r="94" spans="1:7" x14ac:dyDescent="0.35">
      <c r="A94" s="113">
        <f t="shared" si="11"/>
        <v>48488</v>
      </c>
      <c r="B94" s="110">
        <f t="shared" si="12"/>
        <v>80</v>
      </c>
      <c r="C94" s="85">
        <f t="shared" si="13"/>
        <v>831.28889055688273</v>
      </c>
      <c r="D94" s="114">
        <f t="shared" si="7"/>
        <v>6.2346666791766179</v>
      </c>
      <c r="E94" s="114">
        <f t="shared" si="8"/>
        <v>18.428787596385323</v>
      </c>
      <c r="F94" s="114">
        <f t="shared" si="9"/>
        <v>24.663454275561939</v>
      </c>
      <c r="G94" s="85">
        <f t="shared" si="10"/>
        <v>812.86010296049744</v>
      </c>
    </row>
    <row r="95" spans="1:7" x14ac:dyDescent="0.35">
      <c r="A95" s="113">
        <f t="shared" si="11"/>
        <v>48519</v>
      </c>
      <c r="B95" s="110">
        <f t="shared" si="12"/>
        <v>81</v>
      </c>
      <c r="C95" s="85">
        <f t="shared" si="13"/>
        <v>812.86010296049744</v>
      </c>
      <c r="D95" s="114">
        <f t="shared" si="7"/>
        <v>6.0964507722037276</v>
      </c>
      <c r="E95" s="114">
        <f t="shared" si="8"/>
        <v>18.567003503358215</v>
      </c>
      <c r="F95" s="114">
        <f t="shared" si="9"/>
        <v>24.663454275561943</v>
      </c>
      <c r="G95" s="85">
        <f t="shared" si="10"/>
        <v>794.29309945713919</v>
      </c>
    </row>
    <row r="96" spans="1:7" x14ac:dyDescent="0.35">
      <c r="A96" s="113">
        <f t="shared" si="11"/>
        <v>48549</v>
      </c>
      <c r="B96" s="110">
        <f t="shared" si="12"/>
        <v>82</v>
      </c>
      <c r="C96" s="85">
        <f t="shared" si="13"/>
        <v>794.29309945713919</v>
      </c>
      <c r="D96" s="114">
        <f t="shared" si="7"/>
        <v>5.9571982459285406</v>
      </c>
      <c r="E96" s="114">
        <f t="shared" si="8"/>
        <v>18.706256029633405</v>
      </c>
      <c r="F96" s="114">
        <f t="shared" si="9"/>
        <v>24.663454275561946</v>
      </c>
      <c r="G96" s="85">
        <f t="shared" si="10"/>
        <v>775.58684342750576</v>
      </c>
    </row>
    <row r="97" spans="1:7" x14ac:dyDescent="0.35">
      <c r="A97" s="113">
        <f t="shared" si="11"/>
        <v>48580</v>
      </c>
      <c r="B97" s="110">
        <f t="shared" si="12"/>
        <v>83</v>
      </c>
      <c r="C97" s="85">
        <f t="shared" si="13"/>
        <v>775.58684342750576</v>
      </c>
      <c r="D97" s="114">
        <f t="shared" si="7"/>
        <v>5.8169013257062891</v>
      </c>
      <c r="E97" s="114">
        <f t="shared" si="8"/>
        <v>18.846552949855653</v>
      </c>
      <c r="F97" s="114">
        <f t="shared" si="9"/>
        <v>24.663454275561943</v>
      </c>
      <c r="G97" s="85">
        <f t="shared" si="10"/>
        <v>756.74029047765009</v>
      </c>
    </row>
    <row r="98" spans="1:7" x14ac:dyDescent="0.35">
      <c r="A98" s="113">
        <f t="shared" si="11"/>
        <v>48611</v>
      </c>
      <c r="B98" s="110">
        <f t="shared" si="12"/>
        <v>84</v>
      </c>
      <c r="C98" s="85">
        <f t="shared" si="13"/>
        <v>756.74029047765009</v>
      </c>
      <c r="D98" s="114">
        <f t="shared" si="7"/>
        <v>5.6755521785823717</v>
      </c>
      <c r="E98" s="114">
        <f t="shared" si="8"/>
        <v>18.987902096979568</v>
      </c>
      <c r="F98" s="114">
        <f t="shared" si="9"/>
        <v>24.663454275561939</v>
      </c>
      <c r="G98" s="85">
        <f t="shared" si="10"/>
        <v>737.75238838067048</v>
      </c>
    </row>
    <row r="99" spans="1:7" x14ac:dyDescent="0.35">
      <c r="A99" s="113">
        <f t="shared" si="11"/>
        <v>48639</v>
      </c>
      <c r="B99" s="110">
        <f t="shared" si="12"/>
        <v>85</v>
      </c>
      <c r="C99" s="85">
        <f t="shared" si="13"/>
        <v>737.75238838067048</v>
      </c>
      <c r="D99" s="114">
        <f t="shared" si="7"/>
        <v>5.5331429128550251</v>
      </c>
      <c r="E99" s="114">
        <f t="shared" si="8"/>
        <v>19.130311362706916</v>
      </c>
      <c r="F99" s="114">
        <f t="shared" si="9"/>
        <v>24.663454275561939</v>
      </c>
      <c r="G99" s="85">
        <f t="shared" si="10"/>
        <v>718.62207701796353</v>
      </c>
    </row>
    <row r="100" spans="1:7" x14ac:dyDescent="0.35">
      <c r="A100" s="113">
        <f t="shared" si="11"/>
        <v>48670</v>
      </c>
      <c r="B100" s="110">
        <f t="shared" si="12"/>
        <v>86</v>
      </c>
      <c r="C100" s="85">
        <f t="shared" si="13"/>
        <v>718.62207701796353</v>
      </c>
      <c r="D100" s="114">
        <f t="shared" si="7"/>
        <v>5.389665577634724</v>
      </c>
      <c r="E100" s="114">
        <f t="shared" si="8"/>
        <v>19.27378869792722</v>
      </c>
      <c r="F100" s="114">
        <f t="shared" si="9"/>
        <v>24.663454275561943</v>
      </c>
      <c r="G100" s="85">
        <f t="shared" si="10"/>
        <v>699.34828832003632</v>
      </c>
    </row>
    <row r="101" spans="1:7" x14ac:dyDescent="0.35">
      <c r="A101" s="113">
        <f t="shared" si="11"/>
        <v>48700</v>
      </c>
      <c r="B101" s="110">
        <f t="shared" si="12"/>
        <v>87</v>
      </c>
      <c r="C101" s="85">
        <f t="shared" si="13"/>
        <v>699.34828832003632</v>
      </c>
      <c r="D101" s="114">
        <f t="shared" si="7"/>
        <v>5.2451121624002699</v>
      </c>
      <c r="E101" s="114">
        <f t="shared" si="8"/>
        <v>19.418342113161675</v>
      </c>
      <c r="F101" s="114">
        <f t="shared" si="9"/>
        <v>24.663454275561946</v>
      </c>
      <c r="G101" s="85">
        <f t="shared" si="10"/>
        <v>679.92994620687466</v>
      </c>
    </row>
    <row r="102" spans="1:7" x14ac:dyDescent="0.35">
      <c r="A102" s="113">
        <f t="shared" si="11"/>
        <v>48731</v>
      </c>
      <c r="B102" s="110">
        <f t="shared" si="12"/>
        <v>88</v>
      </c>
      <c r="C102" s="85">
        <f t="shared" si="13"/>
        <v>679.92994620687466</v>
      </c>
      <c r="D102" s="114">
        <f t="shared" si="7"/>
        <v>5.0994745965515573</v>
      </c>
      <c r="E102" s="114">
        <f t="shared" si="8"/>
        <v>19.563979679010384</v>
      </c>
      <c r="F102" s="114">
        <f t="shared" si="9"/>
        <v>24.663454275561939</v>
      </c>
      <c r="G102" s="85">
        <f t="shared" si="10"/>
        <v>660.36596652786432</v>
      </c>
    </row>
    <row r="103" spans="1:7" x14ac:dyDescent="0.35">
      <c r="A103" s="113">
        <f t="shared" si="11"/>
        <v>48761</v>
      </c>
      <c r="B103" s="110">
        <f t="shared" si="12"/>
        <v>89</v>
      </c>
      <c r="C103" s="85">
        <f t="shared" si="13"/>
        <v>660.36596652786432</v>
      </c>
      <c r="D103" s="114">
        <f t="shared" si="7"/>
        <v>4.9527447489589784</v>
      </c>
      <c r="E103" s="114">
        <f t="shared" si="8"/>
        <v>19.710709526602965</v>
      </c>
      <c r="F103" s="114">
        <f t="shared" si="9"/>
        <v>24.663454275561943</v>
      </c>
      <c r="G103" s="85">
        <f t="shared" si="10"/>
        <v>640.65525700126136</v>
      </c>
    </row>
    <row r="104" spans="1:7" x14ac:dyDescent="0.35">
      <c r="A104" s="113">
        <f t="shared" si="11"/>
        <v>48792</v>
      </c>
      <c r="B104" s="110">
        <f t="shared" si="12"/>
        <v>90</v>
      </c>
      <c r="C104" s="85">
        <f t="shared" si="13"/>
        <v>640.65525700126136</v>
      </c>
      <c r="D104" s="114">
        <f t="shared" si="7"/>
        <v>4.8049144275094564</v>
      </c>
      <c r="E104" s="114">
        <f t="shared" si="8"/>
        <v>19.858539848052484</v>
      </c>
      <c r="F104" s="114">
        <f t="shared" si="9"/>
        <v>24.663454275561939</v>
      </c>
      <c r="G104" s="85">
        <f t="shared" si="10"/>
        <v>620.79671715320887</v>
      </c>
    </row>
    <row r="105" spans="1:7" x14ac:dyDescent="0.35">
      <c r="A105" s="113">
        <f t="shared" si="11"/>
        <v>48823</v>
      </c>
      <c r="B105" s="110">
        <f t="shared" si="12"/>
        <v>91</v>
      </c>
      <c r="C105" s="85">
        <f t="shared" si="13"/>
        <v>620.79671715320887</v>
      </c>
      <c r="D105" s="114">
        <f t="shared" si="7"/>
        <v>4.655975378649063</v>
      </c>
      <c r="E105" s="114">
        <f t="shared" si="8"/>
        <v>20.007478896912883</v>
      </c>
      <c r="F105" s="114">
        <f t="shared" si="9"/>
        <v>24.663454275561946</v>
      </c>
      <c r="G105" s="85">
        <f t="shared" si="10"/>
        <v>600.78923825629602</v>
      </c>
    </row>
    <row r="106" spans="1:7" x14ac:dyDescent="0.35">
      <c r="A106" s="113">
        <f t="shared" si="11"/>
        <v>48853</v>
      </c>
      <c r="B106" s="110">
        <f t="shared" si="12"/>
        <v>92</v>
      </c>
      <c r="C106" s="85">
        <f t="shared" si="13"/>
        <v>600.78923825629602</v>
      </c>
      <c r="D106" s="114">
        <f t="shared" si="7"/>
        <v>4.5059192869222153</v>
      </c>
      <c r="E106" s="114">
        <f t="shared" si="8"/>
        <v>20.157534988639725</v>
      </c>
      <c r="F106" s="114">
        <f t="shared" si="9"/>
        <v>24.663454275561939</v>
      </c>
      <c r="G106" s="85">
        <f t="shared" si="10"/>
        <v>580.63170326765635</v>
      </c>
    </row>
    <row r="107" spans="1:7" x14ac:dyDescent="0.35">
      <c r="A107" s="113">
        <f t="shared" si="11"/>
        <v>48884</v>
      </c>
      <c r="B107" s="110">
        <f t="shared" si="12"/>
        <v>93</v>
      </c>
      <c r="C107" s="85">
        <f t="shared" si="13"/>
        <v>580.63170326765635</v>
      </c>
      <c r="D107" s="114">
        <f t="shared" si="7"/>
        <v>4.3547377745074192</v>
      </c>
      <c r="E107" s="114">
        <f t="shared" si="8"/>
        <v>20.308716501054526</v>
      </c>
      <c r="F107" s="114">
        <f t="shared" si="9"/>
        <v>24.663454275561946</v>
      </c>
      <c r="G107" s="85">
        <f t="shared" si="10"/>
        <v>560.32298676660184</v>
      </c>
    </row>
    <row r="108" spans="1:7" x14ac:dyDescent="0.35">
      <c r="A108" s="113">
        <f t="shared" si="11"/>
        <v>48914</v>
      </c>
      <c r="B108" s="110">
        <f t="shared" si="12"/>
        <v>94</v>
      </c>
      <c r="C108" s="85">
        <f t="shared" si="13"/>
        <v>560.32298676660184</v>
      </c>
      <c r="D108" s="114">
        <f t="shared" si="7"/>
        <v>4.2024224007495095</v>
      </c>
      <c r="E108" s="114">
        <f t="shared" si="8"/>
        <v>20.461031874812431</v>
      </c>
      <c r="F108" s="114">
        <f t="shared" si="9"/>
        <v>24.663454275561939</v>
      </c>
      <c r="G108" s="85">
        <f t="shared" si="10"/>
        <v>539.86195489178942</v>
      </c>
    </row>
    <row r="109" spans="1:7" x14ac:dyDescent="0.35">
      <c r="A109" s="113">
        <f t="shared" si="11"/>
        <v>48945</v>
      </c>
      <c r="B109" s="110">
        <f t="shared" si="12"/>
        <v>95</v>
      </c>
      <c r="C109" s="85">
        <f t="shared" si="13"/>
        <v>539.86195489178942</v>
      </c>
      <c r="D109" s="114">
        <f t="shared" si="7"/>
        <v>4.0489646616884158</v>
      </c>
      <c r="E109" s="114">
        <f t="shared" si="8"/>
        <v>20.614489613873523</v>
      </c>
      <c r="F109" s="114">
        <f t="shared" si="9"/>
        <v>24.663454275561939</v>
      </c>
      <c r="G109" s="85">
        <f t="shared" si="10"/>
        <v>519.24746527791592</v>
      </c>
    </row>
    <row r="110" spans="1:7" x14ac:dyDescent="0.35">
      <c r="A110" s="113">
        <f t="shared" si="11"/>
        <v>48976</v>
      </c>
      <c r="B110" s="110">
        <f t="shared" si="12"/>
        <v>96</v>
      </c>
      <c r="C110" s="85">
        <f t="shared" si="13"/>
        <v>519.24746527791592</v>
      </c>
      <c r="D110" s="114">
        <f t="shared" si="7"/>
        <v>3.8943559895843651</v>
      </c>
      <c r="E110" s="114">
        <f t="shared" si="8"/>
        <v>20.769098285977574</v>
      </c>
      <c r="F110" s="114">
        <f t="shared" si="9"/>
        <v>24.663454275561939</v>
      </c>
      <c r="G110" s="85">
        <f t="shared" si="10"/>
        <v>498.47836699193834</v>
      </c>
    </row>
    <row r="111" spans="1:7" x14ac:dyDescent="0.35">
      <c r="A111" s="113">
        <f t="shared" si="11"/>
        <v>49004</v>
      </c>
      <c r="B111" s="110">
        <f t="shared" si="12"/>
        <v>97</v>
      </c>
      <c r="C111" s="85">
        <f t="shared" si="13"/>
        <v>498.47836699193834</v>
      </c>
      <c r="D111" s="114">
        <f t="shared" si="7"/>
        <v>3.7385877524395328</v>
      </c>
      <c r="E111" s="114">
        <f t="shared" si="8"/>
        <v>20.924866523122407</v>
      </c>
      <c r="F111" s="114">
        <f t="shared" si="9"/>
        <v>24.663454275561939</v>
      </c>
      <c r="G111" s="85">
        <f t="shared" si="10"/>
        <v>477.55350046881591</v>
      </c>
    </row>
    <row r="112" spans="1:7" x14ac:dyDescent="0.35">
      <c r="A112" s="113">
        <f t="shared" si="11"/>
        <v>49035</v>
      </c>
      <c r="B112" s="110">
        <f t="shared" si="12"/>
        <v>98</v>
      </c>
      <c r="C112" s="85">
        <f t="shared" si="13"/>
        <v>477.55350046881591</v>
      </c>
      <c r="D112" s="114">
        <f t="shared" si="7"/>
        <v>3.5816512535161147</v>
      </c>
      <c r="E112" s="114">
        <f t="shared" si="8"/>
        <v>21.081803022045825</v>
      </c>
      <c r="F112" s="114">
        <f t="shared" si="9"/>
        <v>24.663454275561939</v>
      </c>
      <c r="G112" s="85">
        <f t="shared" si="10"/>
        <v>456.47169744677007</v>
      </c>
    </row>
    <row r="113" spans="1:7" x14ac:dyDescent="0.35">
      <c r="A113" s="113">
        <f t="shared" si="11"/>
        <v>49065</v>
      </c>
      <c r="B113" s="110">
        <f t="shared" si="12"/>
        <v>99</v>
      </c>
      <c r="C113" s="85">
        <f t="shared" si="13"/>
        <v>456.47169744677007</v>
      </c>
      <c r="D113" s="114">
        <f t="shared" si="7"/>
        <v>3.4235377308507706</v>
      </c>
      <c r="E113" s="114">
        <f t="shared" si="8"/>
        <v>21.239916544711171</v>
      </c>
      <c r="F113" s="114">
        <f t="shared" si="9"/>
        <v>24.663454275561943</v>
      </c>
      <c r="G113" s="85">
        <f t="shared" si="10"/>
        <v>435.23178090205892</v>
      </c>
    </row>
    <row r="114" spans="1:7" x14ac:dyDescent="0.35">
      <c r="A114" s="113">
        <f t="shared" si="11"/>
        <v>49096</v>
      </c>
      <c r="B114" s="110">
        <f t="shared" si="12"/>
        <v>100</v>
      </c>
      <c r="C114" s="85">
        <f t="shared" si="13"/>
        <v>435.23178090205892</v>
      </c>
      <c r="D114" s="114">
        <f t="shared" si="7"/>
        <v>3.2642383567654374</v>
      </c>
      <c r="E114" s="114">
        <f t="shared" si="8"/>
        <v>21.399215918796504</v>
      </c>
      <c r="F114" s="114">
        <f t="shared" si="9"/>
        <v>24.663454275561939</v>
      </c>
      <c r="G114" s="85">
        <f t="shared" si="10"/>
        <v>413.83256498326239</v>
      </c>
    </row>
    <row r="115" spans="1:7" x14ac:dyDescent="0.35">
      <c r="A115" s="113">
        <f t="shared" si="11"/>
        <v>49126</v>
      </c>
      <c r="B115" s="110">
        <f t="shared" si="12"/>
        <v>101</v>
      </c>
      <c r="C115" s="85">
        <f t="shared" si="13"/>
        <v>413.83256498326239</v>
      </c>
      <c r="D115" s="114">
        <f t="shared" si="7"/>
        <v>3.103744237374463</v>
      </c>
      <c r="E115" s="114">
        <f t="shared" si="8"/>
        <v>21.559710038187479</v>
      </c>
      <c r="F115" s="114">
        <f t="shared" si="9"/>
        <v>24.663454275561943</v>
      </c>
      <c r="G115" s="85">
        <f t="shared" si="10"/>
        <v>392.27285494507493</v>
      </c>
    </row>
    <row r="116" spans="1:7" x14ac:dyDescent="0.35">
      <c r="A116" s="113">
        <f t="shared" si="11"/>
        <v>49157</v>
      </c>
      <c r="B116" s="110">
        <f t="shared" si="12"/>
        <v>102</v>
      </c>
      <c r="C116" s="85">
        <f t="shared" si="13"/>
        <v>392.27285494507493</v>
      </c>
      <c r="D116" s="114">
        <f t="shared" si="7"/>
        <v>2.942046412088057</v>
      </c>
      <c r="E116" s="114">
        <f t="shared" si="8"/>
        <v>21.721407863473889</v>
      </c>
      <c r="F116" s="114">
        <f t="shared" si="9"/>
        <v>24.663454275561946</v>
      </c>
      <c r="G116" s="85">
        <f t="shared" si="10"/>
        <v>370.55144708160105</v>
      </c>
    </row>
    <row r="117" spans="1:7" x14ac:dyDescent="0.35">
      <c r="A117" s="113">
        <f t="shared" si="11"/>
        <v>49188</v>
      </c>
      <c r="B117" s="110">
        <f t="shared" si="12"/>
        <v>103</v>
      </c>
      <c r="C117" s="85">
        <f t="shared" si="13"/>
        <v>370.55144708160105</v>
      </c>
      <c r="D117" s="114">
        <f t="shared" si="7"/>
        <v>2.779135853112003</v>
      </c>
      <c r="E117" s="114">
        <f t="shared" si="8"/>
        <v>21.884318422449937</v>
      </c>
      <c r="F117" s="114">
        <f t="shared" si="9"/>
        <v>24.663454275561939</v>
      </c>
      <c r="G117" s="85">
        <f t="shared" si="10"/>
        <v>348.6671286591511</v>
      </c>
    </row>
    <row r="118" spans="1:7" x14ac:dyDescent="0.35">
      <c r="A118" s="113">
        <f t="shared" si="11"/>
        <v>49218</v>
      </c>
      <c r="B118" s="110">
        <f t="shared" si="12"/>
        <v>104</v>
      </c>
      <c r="C118" s="85">
        <f t="shared" si="13"/>
        <v>348.6671286591511</v>
      </c>
      <c r="D118" s="114">
        <f t="shared" si="7"/>
        <v>2.6150034649436291</v>
      </c>
      <c r="E118" s="114">
        <f t="shared" si="8"/>
        <v>22.048450810618313</v>
      </c>
      <c r="F118" s="114">
        <f t="shared" si="9"/>
        <v>24.663454275561943</v>
      </c>
      <c r="G118" s="85">
        <f t="shared" si="10"/>
        <v>326.6186778485328</v>
      </c>
    </row>
    <row r="119" spans="1:7" x14ac:dyDescent="0.35">
      <c r="A119" s="113">
        <f t="shared" si="11"/>
        <v>49249</v>
      </c>
      <c r="B119" s="110">
        <f t="shared" si="12"/>
        <v>105</v>
      </c>
      <c r="C119" s="85">
        <f t="shared" si="13"/>
        <v>326.6186778485328</v>
      </c>
      <c r="D119" s="114">
        <f t="shared" si="7"/>
        <v>2.4496400838639913</v>
      </c>
      <c r="E119" s="114">
        <f t="shared" si="8"/>
        <v>22.213814191697953</v>
      </c>
      <c r="F119" s="114">
        <f t="shared" si="9"/>
        <v>24.663454275561943</v>
      </c>
      <c r="G119" s="85">
        <f t="shared" si="10"/>
        <v>304.40486365683483</v>
      </c>
    </row>
    <row r="120" spans="1:7" x14ac:dyDescent="0.35">
      <c r="A120" s="113">
        <f t="shared" si="11"/>
        <v>49279</v>
      </c>
      <c r="B120" s="110">
        <f t="shared" si="12"/>
        <v>106</v>
      </c>
      <c r="C120" s="85">
        <f t="shared" si="13"/>
        <v>304.40486365683483</v>
      </c>
      <c r="D120" s="114">
        <f t="shared" si="7"/>
        <v>2.2830364774262573</v>
      </c>
      <c r="E120" s="114">
        <f t="shared" si="8"/>
        <v>22.380417798135682</v>
      </c>
      <c r="F120" s="114">
        <f t="shared" si="9"/>
        <v>24.663454275561939</v>
      </c>
      <c r="G120" s="85">
        <f t="shared" si="10"/>
        <v>282.02444585869915</v>
      </c>
    </row>
    <row r="121" spans="1:7" x14ac:dyDescent="0.35">
      <c r="A121" s="113">
        <f t="shared" si="11"/>
        <v>49310</v>
      </c>
      <c r="B121" s="110">
        <f t="shared" si="12"/>
        <v>107</v>
      </c>
      <c r="C121" s="85">
        <f t="shared" si="13"/>
        <v>282.02444585869915</v>
      </c>
      <c r="D121" s="114">
        <f t="shared" si="7"/>
        <v>2.1151833439402394</v>
      </c>
      <c r="E121" s="114">
        <f t="shared" si="8"/>
        <v>22.548270931621705</v>
      </c>
      <c r="F121" s="114">
        <f t="shared" si="9"/>
        <v>24.663454275561943</v>
      </c>
      <c r="G121" s="85">
        <f t="shared" si="10"/>
        <v>259.47617492707747</v>
      </c>
    </row>
    <row r="122" spans="1:7" x14ac:dyDescent="0.35">
      <c r="A122" s="113">
        <f t="shared" si="11"/>
        <v>49341</v>
      </c>
      <c r="B122" s="110">
        <f t="shared" si="12"/>
        <v>108</v>
      </c>
      <c r="C122" s="85">
        <f t="shared" si="13"/>
        <v>259.47617492707747</v>
      </c>
      <c r="D122" s="114">
        <f t="shared" si="7"/>
        <v>1.9460713119530761</v>
      </c>
      <c r="E122" s="114">
        <f t="shared" si="8"/>
        <v>22.717382963608866</v>
      </c>
      <c r="F122" s="114">
        <f t="shared" si="9"/>
        <v>24.663454275561943</v>
      </c>
      <c r="G122" s="85">
        <f t="shared" si="10"/>
        <v>236.75879196346861</v>
      </c>
    </row>
    <row r="123" spans="1:7" x14ac:dyDescent="0.35">
      <c r="A123" s="113">
        <f t="shared" si="11"/>
        <v>49369</v>
      </c>
      <c r="B123" s="110">
        <f t="shared" si="12"/>
        <v>109</v>
      </c>
      <c r="C123" s="85">
        <f t="shared" si="13"/>
        <v>236.75879196346861</v>
      </c>
      <c r="D123" s="114">
        <f t="shared" si="7"/>
        <v>1.7756909397260097</v>
      </c>
      <c r="E123" s="114">
        <f t="shared" si="8"/>
        <v>22.887763335835931</v>
      </c>
      <c r="F123" s="114">
        <f t="shared" si="9"/>
        <v>24.663454275561939</v>
      </c>
      <c r="G123" s="85">
        <f t="shared" si="10"/>
        <v>213.87102862763268</v>
      </c>
    </row>
    <row r="124" spans="1:7" x14ac:dyDescent="0.35">
      <c r="A124" s="113">
        <f t="shared" si="11"/>
        <v>49400</v>
      </c>
      <c r="B124" s="110">
        <f t="shared" si="12"/>
        <v>110</v>
      </c>
      <c r="C124" s="85">
        <f t="shared" si="13"/>
        <v>213.87102862763268</v>
      </c>
      <c r="D124" s="114">
        <f t="shared" si="7"/>
        <v>1.6040327147072402</v>
      </c>
      <c r="E124" s="114">
        <f t="shared" si="8"/>
        <v>23.059421560854702</v>
      </c>
      <c r="F124" s="114">
        <f t="shared" si="9"/>
        <v>24.663454275561943</v>
      </c>
      <c r="G124" s="85">
        <f t="shared" si="10"/>
        <v>190.81160706677798</v>
      </c>
    </row>
    <row r="125" spans="1:7" x14ac:dyDescent="0.35">
      <c r="A125" s="113">
        <f t="shared" si="11"/>
        <v>49430</v>
      </c>
      <c r="B125" s="110">
        <f t="shared" si="12"/>
        <v>111</v>
      </c>
      <c r="C125" s="85">
        <f t="shared" si="13"/>
        <v>190.81160706677798</v>
      </c>
      <c r="D125" s="114">
        <f t="shared" si="7"/>
        <v>1.4310870530008302</v>
      </c>
      <c r="E125" s="114">
        <f t="shared" si="8"/>
        <v>23.232367222561113</v>
      </c>
      <c r="F125" s="114">
        <f t="shared" si="9"/>
        <v>24.663454275561943</v>
      </c>
      <c r="G125" s="85">
        <f t="shared" si="10"/>
        <v>167.57923984421686</v>
      </c>
    </row>
    <row r="126" spans="1:7" x14ac:dyDescent="0.35">
      <c r="A126" s="113">
        <f t="shared" si="11"/>
        <v>49461</v>
      </c>
      <c r="B126" s="110">
        <f t="shared" si="12"/>
        <v>112</v>
      </c>
      <c r="C126" s="85">
        <f t="shared" si="13"/>
        <v>167.57923984421686</v>
      </c>
      <c r="D126" s="114">
        <f t="shared" si="7"/>
        <v>1.2568442988316217</v>
      </c>
      <c r="E126" s="114">
        <f t="shared" si="8"/>
        <v>23.406609976730319</v>
      </c>
      <c r="F126" s="114">
        <f t="shared" si="9"/>
        <v>24.663454275561939</v>
      </c>
      <c r="G126" s="85">
        <f t="shared" si="10"/>
        <v>144.17262986748653</v>
      </c>
    </row>
    <row r="127" spans="1:7" x14ac:dyDescent="0.35">
      <c r="A127" s="113">
        <f t="shared" si="11"/>
        <v>49491</v>
      </c>
      <c r="B127" s="110">
        <f t="shared" si="12"/>
        <v>113</v>
      </c>
      <c r="C127" s="85">
        <f t="shared" si="13"/>
        <v>144.17262986748653</v>
      </c>
      <c r="D127" s="114">
        <f t="shared" si="7"/>
        <v>1.0812947240061443</v>
      </c>
      <c r="E127" s="114">
        <f t="shared" si="8"/>
        <v>23.582159551555797</v>
      </c>
      <c r="F127" s="114">
        <f t="shared" si="9"/>
        <v>24.663454275561943</v>
      </c>
      <c r="G127" s="85">
        <f t="shared" si="10"/>
        <v>120.59047031593073</v>
      </c>
    </row>
    <row r="128" spans="1:7" x14ac:dyDescent="0.35">
      <c r="A128" s="113">
        <f t="shared" si="11"/>
        <v>49522</v>
      </c>
      <c r="B128" s="110">
        <f t="shared" si="12"/>
        <v>114</v>
      </c>
      <c r="C128" s="85">
        <f t="shared" si="13"/>
        <v>120.59047031593073</v>
      </c>
      <c r="D128" s="114">
        <f t="shared" si="7"/>
        <v>0.90442852736947588</v>
      </c>
      <c r="E128" s="114">
        <f t="shared" si="8"/>
        <v>23.759025748192467</v>
      </c>
      <c r="F128" s="114">
        <f t="shared" si="9"/>
        <v>24.663454275561943</v>
      </c>
      <c r="G128" s="85">
        <f t="shared" si="10"/>
        <v>96.831444567738259</v>
      </c>
    </row>
    <row r="129" spans="1:7" x14ac:dyDescent="0.35">
      <c r="A129" s="113">
        <f t="shared" si="11"/>
        <v>49553</v>
      </c>
      <c r="B129" s="110">
        <f t="shared" si="12"/>
        <v>115</v>
      </c>
      <c r="C129" s="85">
        <f t="shared" si="13"/>
        <v>96.831444567738259</v>
      </c>
      <c r="D129" s="114">
        <f t="shared" si="7"/>
        <v>0.72623583425803229</v>
      </c>
      <c r="E129" s="114">
        <f t="shared" si="8"/>
        <v>23.937218441303912</v>
      </c>
      <c r="F129" s="114">
        <f t="shared" si="9"/>
        <v>24.663454275561943</v>
      </c>
      <c r="G129" s="85">
        <f t="shared" si="10"/>
        <v>72.894226126434347</v>
      </c>
    </row>
    <row r="130" spans="1:7" x14ac:dyDescent="0.35">
      <c r="A130" s="113">
        <f t="shared" si="11"/>
        <v>49583</v>
      </c>
      <c r="B130" s="110">
        <f t="shared" si="12"/>
        <v>116</v>
      </c>
      <c r="C130" s="85">
        <f t="shared" si="13"/>
        <v>72.894226126434347</v>
      </c>
      <c r="D130" s="114">
        <f t="shared" si="7"/>
        <v>0.54670669594825294</v>
      </c>
      <c r="E130" s="114">
        <f t="shared" si="8"/>
        <v>24.116747579613691</v>
      </c>
      <c r="F130" s="114">
        <f t="shared" si="9"/>
        <v>24.663454275561943</v>
      </c>
      <c r="G130" s="85">
        <f t="shared" si="10"/>
        <v>48.77747854682066</v>
      </c>
    </row>
    <row r="131" spans="1:7" x14ac:dyDescent="0.35">
      <c r="A131" s="113">
        <f t="shared" si="11"/>
        <v>49614</v>
      </c>
      <c r="B131" s="110">
        <f t="shared" si="12"/>
        <v>117</v>
      </c>
      <c r="C131" s="85">
        <f t="shared" si="13"/>
        <v>48.77747854682066</v>
      </c>
      <c r="D131" s="114">
        <f t="shared" si="7"/>
        <v>0.36583108910115031</v>
      </c>
      <c r="E131" s="114">
        <f t="shared" si="8"/>
        <v>24.297623186460793</v>
      </c>
      <c r="F131" s="114">
        <f t="shared" si="9"/>
        <v>24.663454275561943</v>
      </c>
      <c r="G131" s="85">
        <f t="shared" si="10"/>
        <v>24.479855360359867</v>
      </c>
    </row>
    <row r="132" spans="1:7" x14ac:dyDescent="0.35">
      <c r="A132" s="113">
        <f t="shared" si="11"/>
        <v>49644</v>
      </c>
      <c r="B132" s="110">
        <f t="shared" si="12"/>
        <v>118</v>
      </c>
      <c r="C132" s="85">
        <f t="shared" si="13"/>
        <v>24.479855360359867</v>
      </c>
      <c r="D132" s="114">
        <f t="shared" si="7"/>
        <v>0.18359891520269439</v>
      </c>
      <c r="E132" s="114">
        <f t="shared" si="8"/>
        <v>24.479855360359249</v>
      </c>
      <c r="F132" s="114">
        <f t="shared" si="9"/>
        <v>24.663454275561943</v>
      </c>
      <c r="G132" s="85">
        <f t="shared" si="10"/>
        <v>6.1817218011128716E-13</v>
      </c>
    </row>
    <row r="133" spans="1:7" x14ac:dyDescent="0.35">
      <c r="A133" s="113" t="str">
        <f t="shared" si="11"/>
        <v/>
      </c>
      <c r="B133" s="110" t="str">
        <f t="shared" si="12"/>
        <v/>
      </c>
      <c r="C133" s="85" t="str">
        <f t="shared" si="13"/>
        <v/>
      </c>
      <c r="D133" s="114" t="str">
        <f t="shared" si="7"/>
        <v/>
      </c>
      <c r="E133" s="114" t="str">
        <f t="shared" si="8"/>
        <v/>
      </c>
      <c r="F133" s="114" t="str">
        <f t="shared" si="9"/>
        <v/>
      </c>
      <c r="G133" s="85" t="str">
        <f t="shared" si="10"/>
        <v/>
      </c>
    </row>
    <row r="134" spans="1:7" x14ac:dyDescent="0.35">
      <c r="A134" s="113" t="str">
        <f t="shared" si="11"/>
        <v/>
      </c>
      <c r="B134" s="110" t="str">
        <f t="shared" si="12"/>
        <v/>
      </c>
      <c r="C134" s="85" t="str">
        <f t="shared" si="13"/>
        <v/>
      </c>
      <c r="D134" s="114" t="str">
        <f t="shared" si="7"/>
        <v/>
      </c>
      <c r="E134" s="114" t="str">
        <f t="shared" si="8"/>
        <v/>
      </c>
      <c r="F134" s="114" t="str">
        <f t="shared" si="9"/>
        <v/>
      </c>
      <c r="G134" s="85" t="str">
        <f t="shared" si="10"/>
        <v/>
      </c>
    </row>
    <row r="135" spans="1:7" x14ac:dyDescent="0.35">
      <c r="A135" s="113" t="str">
        <f t="shared" si="11"/>
        <v/>
      </c>
      <c r="B135" s="110" t="str">
        <f t="shared" si="12"/>
        <v/>
      </c>
      <c r="C135" s="85" t="str">
        <f t="shared" si="13"/>
        <v/>
      </c>
      <c r="D135" s="114" t="str">
        <f t="shared" si="7"/>
        <v/>
      </c>
      <c r="E135" s="114" t="str">
        <f t="shared" si="8"/>
        <v/>
      </c>
      <c r="F135" s="114" t="str">
        <f t="shared" si="9"/>
        <v/>
      </c>
      <c r="G135" s="85" t="str">
        <f t="shared" si="10"/>
        <v/>
      </c>
    </row>
    <row r="136" spans="1:7" x14ac:dyDescent="0.35">
      <c r="A136" s="113" t="str">
        <f t="shared" si="11"/>
        <v/>
      </c>
      <c r="B136" s="110" t="str">
        <f t="shared" si="12"/>
        <v/>
      </c>
      <c r="C136" s="85" t="str">
        <f t="shared" si="13"/>
        <v/>
      </c>
      <c r="D136" s="114" t="str">
        <f t="shared" si="7"/>
        <v/>
      </c>
      <c r="E136" s="114" t="str">
        <f t="shared" si="8"/>
        <v/>
      </c>
      <c r="F136" s="114" t="str">
        <f t="shared" si="9"/>
        <v/>
      </c>
      <c r="G136" s="85" t="str">
        <f t="shared" si="10"/>
        <v/>
      </c>
    </row>
    <row r="137" spans="1:7" x14ac:dyDescent="0.35">
      <c r="A137" s="113" t="str">
        <f t="shared" si="11"/>
        <v/>
      </c>
      <c r="B137" s="110" t="str">
        <f t="shared" si="12"/>
        <v/>
      </c>
      <c r="C137" s="85" t="str">
        <f t="shared" si="13"/>
        <v/>
      </c>
      <c r="D137" s="114" t="str">
        <f t="shared" si="7"/>
        <v/>
      </c>
      <c r="E137" s="114" t="str">
        <f t="shared" si="8"/>
        <v/>
      </c>
      <c r="F137" s="114" t="str">
        <f t="shared" si="9"/>
        <v/>
      </c>
      <c r="G137" s="85" t="str">
        <f t="shared" si="10"/>
        <v/>
      </c>
    </row>
    <row r="138" spans="1:7" x14ac:dyDescent="0.35">
      <c r="A138" s="113" t="str">
        <f t="shared" si="11"/>
        <v/>
      </c>
      <c r="B138" s="110" t="str">
        <f t="shared" si="12"/>
        <v/>
      </c>
      <c r="C138" s="85" t="str">
        <f t="shared" si="13"/>
        <v/>
      </c>
      <c r="D138" s="114" t="str">
        <f t="shared" si="7"/>
        <v/>
      </c>
      <c r="E138" s="114" t="str">
        <f t="shared" si="8"/>
        <v/>
      </c>
      <c r="F138" s="114" t="str">
        <f t="shared" si="9"/>
        <v/>
      </c>
      <c r="G138" s="85" t="str">
        <f t="shared" si="10"/>
        <v/>
      </c>
    </row>
    <row r="139" spans="1:7" x14ac:dyDescent="0.35">
      <c r="A139" s="113" t="str">
        <f t="shared" si="11"/>
        <v/>
      </c>
      <c r="B139" s="110" t="str">
        <f t="shared" si="12"/>
        <v/>
      </c>
      <c r="C139" s="85" t="str">
        <f t="shared" si="13"/>
        <v/>
      </c>
      <c r="D139" s="114" t="str">
        <f t="shared" si="7"/>
        <v/>
      </c>
      <c r="E139" s="114" t="str">
        <f t="shared" si="8"/>
        <v/>
      </c>
      <c r="F139" s="114" t="str">
        <f t="shared" si="9"/>
        <v/>
      </c>
      <c r="G139" s="85" t="str">
        <f t="shared" si="10"/>
        <v/>
      </c>
    </row>
    <row r="140" spans="1:7" x14ac:dyDescent="0.35">
      <c r="A140" s="113" t="str">
        <f t="shared" si="11"/>
        <v/>
      </c>
      <c r="B140" s="110" t="str">
        <f t="shared" si="12"/>
        <v/>
      </c>
      <c r="C140" s="85" t="str">
        <f t="shared" si="13"/>
        <v/>
      </c>
      <c r="D140" s="114" t="str">
        <f t="shared" si="7"/>
        <v/>
      </c>
      <c r="E140" s="114" t="str">
        <f t="shared" si="8"/>
        <v/>
      </c>
      <c r="F140" s="114" t="str">
        <f t="shared" si="9"/>
        <v/>
      </c>
      <c r="G140" s="85" t="str">
        <f t="shared" si="10"/>
        <v/>
      </c>
    </row>
    <row r="141" spans="1:7" x14ac:dyDescent="0.35">
      <c r="A141" s="113" t="str">
        <f t="shared" si="11"/>
        <v/>
      </c>
      <c r="B141" s="110" t="str">
        <f t="shared" si="12"/>
        <v/>
      </c>
      <c r="C141" s="85" t="str">
        <f t="shared" si="13"/>
        <v/>
      </c>
      <c r="D141" s="114" t="str">
        <f t="shared" si="7"/>
        <v/>
      </c>
      <c r="E141" s="114" t="str">
        <f t="shared" si="8"/>
        <v/>
      </c>
      <c r="F141" s="114" t="str">
        <f t="shared" si="9"/>
        <v/>
      </c>
      <c r="G141" s="85" t="str">
        <f t="shared" si="10"/>
        <v/>
      </c>
    </row>
    <row r="142" spans="1:7" x14ac:dyDescent="0.35">
      <c r="A142" s="113" t="str">
        <f t="shared" si="11"/>
        <v/>
      </c>
      <c r="B142" s="110" t="str">
        <f t="shared" si="12"/>
        <v/>
      </c>
      <c r="C142" s="85" t="str">
        <f t="shared" si="13"/>
        <v/>
      </c>
      <c r="D142" s="114" t="str">
        <f t="shared" si="7"/>
        <v/>
      </c>
      <c r="E142" s="114" t="str">
        <f t="shared" si="8"/>
        <v/>
      </c>
      <c r="F142" s="114" t="str">
        <f t="shared" si="9"/>
        <v/>
      </c>
      <c r="G142" s="85" t="str">
        <f t="shared" si="10"/>
        <v/>
      </c>
    </row>
    <row r="143" spans="1:7" x14ac:dyDescent="0.35">
      <c r="A143" s="113" t="str">
        <f t="shared" si="11"/>
        <v/>
      </c>
      <c r="B143" s="110" t="str">
        <f t="shared" si="12"/>
        <v/>
      </c>
      <c r="C143" s="85" t="str">
        <f t="shared" si="13"/>
        <v/>
      </c>
      <c r="D143" s="114" t="str">
        <f t="shared" si="7"/>
        <v/>
      </c>
      <c r="E143" s="114" t="str">
        <f t="shared" si="8"/>
        <v/>
      </c>
      <c r="F143" s="114" t="str">
        <f t="shared" si="9"/>
        <v/>
      </c>
      <c r="G143" s="85" t="str">
        <f t="shared" si="10"/>
        <v/>
      </c>
    </row>
    <row r="144" spans="1:7" x14ac:dyDescent="0.35">
      <c r="A144" s="113" t="str">
        <f t="shared" si="11"/>
        <v/>
      </c>
      <c r="B144" s="110" t="str">
        <f t="shared" si="12"/>
        <v/>
      </c>
      <c r="C144" s="85" t="str">
        <f t="shared" si="13"/>
        <v/>
      </c>
      <c r="D144" s="114" t="str">
        <f t="shared" ref="D144:D207" si="14">IF(B144="","",IPMT(E$11/12,B144,E$7,-E$8,E$9,0))</f>
        <v/>
      </c>
      <c r="E144" s="114" t="str">
        <f t="shared" ref="E144:E207" si="15">IF(B144="","",PPMT(E$11/12,B144,E$7,-E$8,E$9,0))</f>
        <v/>
      </c>
      <c r="F144" s="114" t="str">
        <f t="shared" ref="F144:F207" si="16">IF(B144="","",SUM(D144:E144))</f>
        <v/>
      </c>
      <c r="G144" s="85" t="str">
        <f t="shared" ref="G144:G207" si="17">IF(B144="","",SUM(C144)-SUM(E144))</f>
        <v/>
      </c>
    </row>
    <row r="145" spans="1:7" x14ac:dyDescent="0.35">
      <c r="A145" s="113" t="str">
        <f t="shared" ref="A145:A208" si="18">IF(B145="","",EDATE(A144,1))</f>
        <v/>
      </c>
      <c r="B145" s="110" t="str">
        <f t="shared" ref="B145:B208" si="19">IF(B144="","",IF(SUM(B144)+1&lt;=$E$7,SUM(B144)+1,""))</f>
        <v/>
      </c>
      <c r="C145" s="85" t="str">
        <f t="shared" ref="C145:C208" si="20">IF(B145="","",G144)</f>
        <v/>
      </c>
      <c r="D145" s="114" t="str">
        <f t="shared" si="14"/>
        <v/>
      </c>
      <c r="E145" s="114" t="str">
        <f t="shared" si="15"/>
        <v/>
      </c>
      <c r="F145" s="114" t="str">
        <f t="shared" si="16"/>
        <v/>
      </c>
      <c r="G145" s="85" t="str">
        <f t="shared" si="17"/>
        <v/>
      </c>
    </row>
    <row r="146" spans="1:7" x14ac:dyDescent="0.35">
      <c r="A146" s="113" t="str">
        <f t="shared" si="18"/>
        <v/>
      </c>
      <c r="B146" s="110" t="str">
        <f t="shared" si="19"/>
        <v/>
      </c>
      <c r="C146" s="85" t="str">
        <f t="shared" si="20"/>
        <v/>
      </c>
      <c r="D146" s="114" t="str">
        <f t="shared" si="14"/>
        <v/>
      </c>
      <c r="E146" s="114" t="str">
        <f t="shared" si="15"/>
        <v/>
      </c>
      <c r="F146" s="114" t="str">
        <f t="shared" si="16"/>
        <v/>
      </c>
      <c r="G146" s="85" t="str">
        <f t="shared" si="17"/>
        <v/>
      </c>
    </row>
    <row r="147" spans="1:7" x14ac:dyDescent="0.35">
      <c r="A147" s="113" t="str">
        <f t="shared" si="18"/>
        <v/>
      </c>
      <c r="B147" s="110" t="str">
        <f t="shared" si="19"/>
        <v/>
      </c>
      <c r="C147" s="85" t="str">
        <f t="shared" si="20"/>
        <v/>
      </c>
      <c r="D147" s="114" t="str">
        <f t="shared" si="14"/>
        <v/>
      </c>
      <c r="E147" s="114" t="str">
        <f t="shared" si="15"/>
        <v/>
      </c>
      <c r="F147" s="114" t="str">
        <f t="shared" si="16"/>
        <v/>
      </c>
      <c r="G147" s="85" t="str">
        <f t="shared" si="17"/>
        <v/>
      </c>
    </row>
    <row r="148" spans="1:7" x14ac:dyDescent="0.35">
      <c r="A148" s="113" t="str">
        <f t="shared" si="18"/>
        <v/>
      </c>
      <c r="B148" s="110" t="str">
        <f t="shared" si="19"/>
        <v/>
      </c>
      <c r="C148" s="85" t="str">
        <f t="shared" si="20"/>
        <v/>
      </c>
      <c r="D148" s="114" t="str">
        <f t="shared" si="14"/>
        <v/>
      </c>
      <c r="E148" s="114" t="str">
        <f t="shared" si="15"/>
        <v/>
      </c>
      <c r="F148" s="114" t="str">
        <f t="shared" si="16"/>
        <v/>
      </c>
      <c r="G148" s="85" t="str">
        <f t="shared" si="17"/>
        <v/>
      </c>
    </row>
    <row r="149" spans="1:7" x14ac:dyDescent="0.35">
      <c r="A149" s="113" t="str">
        <f t="shared" si="18"/>
        <v/>
      </c>
      <c r="B149" s="110" t="str">
        <f t="shared" si="19"/>
        <v/>
      </c>
      <c r="C149" s="85" t="str">
        <f t="shared" si="20"/>
        <v/>
      </c>
      <c r="D149" s="114" t="str">
        <f t="shared" si="14"/>
        <v/>
      </c>
      <c r="E149" s="114" t="str">
        <f t="shared" si="15"/>
        <v/>
      </c>
      <c r="F149" s="114" t="str">
        <f t="shared" si="16"/>
        <v/>
      </c>
      <c r="G149" s="85" t="str">
        <f t="shared" si="17"/>
        <v/>
      </c>
    </row>
    <row r="150" spans="1:7" x14ac:dyDescent="0.35">
      <c r="A150" s="113" t="str">
        <f t="shared" si="18"/>
        <v/>
      </c>
      <c r="B150" s="110" t="str">
        <f t="shared" si="19"/>
        <v/>
      </c>
      <c r="C150" s="85" t="str">
        <f t="shared" si="20"/>
        <v/>
      </c>
      <c r="D150" s="114" t="str">
        <f t="shared" si="14"/>
        <v/>
      </c>
      <c r="E150" s="114" t="str">
        <f t="shared" si="15"/>
        <v/>
      </c>
      <c r="F150" s="114" t="str">
        <f t="shared" si="16"/>
        <v/>
      </c>
      <c r="G150" s="85" t="str">
        <f t="shared" si="17"/>
        <v/>
      </c>
    </row>
    <row r="151" spans="1:7" x14ac:dyDescent="0.35">
      <c r="A151" s="113" t="str">
        <f t="shared" si="18"/>
        <v/>
      </c>
      <c r="B151" s="110" t="str">
        <f t="shared" si="19"/>
        <v/>
      </c>
      <c r="C151" s="85" t="str">
        <f t="shared" si="20"/>
        <v/>
      </c>
      <c r="D151" s="114" t="str">
        <f t="shared" si="14"/>
        <v/>
      </c>
      <c r="E151" s="114" t="str">
        <f t="shared" si="15"/>
        <v/>
      </c>
      <c r="F151" s="114" t="str">
        <f t="shared" si="16"/>
        <v/>
      </c>
      <c r="G151" s="85" t="str">
        <f t="shared" si="17"/>
        <v/>
      </c>
    </row>
    <row r="152" spans="1:7" x14ac:dyDescent="0.35">
      <c r="A152" s="113" t="str">
        <f t="shared" si="18"/>
        <v/>
      </c>
      <c r="B152" s="110" t="str">
        <f t="shared" si="19"/>
        <v/>
      </c>
      <c r="C152" s="85" t="str">
        <f t="shared" si="20"/>
        <v/>
      </c>
      <c r="D152" s="114" t="str">
        <f t="shared" si="14"/>
        <v/>
      </c>
      <c r="E152" s="114" t="str">
        <f t="shared" si="15"/>
        <v/>
      </c>
      <c r="F152" s="114" t="str">
        <f t="shared" si="16"/>
        <v/>
      </c>
      <c r="G152" s="85" t="str">
        <f t="shared" si="17"/>
        <v/>
      </c>
    </row>
    <row r="153" spans="1:7" x14ac:dyDescent="0.35">
      <c r="A153" s="113" t="str">
        <f t="shared" si="18"/>
        <v/>
      </c>
      <c r="B153" s="110" t="str">
        <f t="shared" si="19"/>
        <v/>
      </c>
      <c r="C153" s="85" t="str">
        <f t="shared" si="20"/>
        <v/>
      </c>
      <c r="D153" s="114" t="str">
        <f t="shared" si="14"/>
        <v/>
      </c>
      <c r="E153" s="114" t="str">
        <f t="shared" si="15"/>
        <v/>
      </c>
      <c r="F153" s="114" t="str">
        <f t="shared" si="16"/>
        <v/>
      </c>
      <c r="G153" s="85" t="str">
        <f t="shared" si="17"/>
        <v/>
      </c>
    </row>
    <row r="154" spans="1:7" x14ac:dyDescent="0.35">
      <c r="A154" s="113" t="str">
        <f t="shared" si="18"/>
        <v/>
      </c>
      <c r="B154" s="110" t="str">
        <f t="shared" si="19"/>
        <v/>
      </c>
      <c r="C154" s="85" t="str">
        <f t="shared" si="20"/>
        <v/>
      </c>
      <c r="D154" s="114" t="str">
        <f t="shared" si="14"/>
        <v/>
      </c>
      <c r="E154" s="114" t="str">
        <f t="shared" si="15"/>
        <v/>
      </c>
      <c r="F154" s="114" t="str">
        <f t="shared" si="16"/>
        <v/>
      </c>
      <c r="G154" s="85" t="str">
        <f t="shared" si="17"/>
        <v/>
      </c>
    </row>
    <row r="155" spans="1:7" x14ac:dyDescent="0.35">
      <c r="A155" s="113" t="str">
        <f t="shared" si="18"/>
        <v/>
      </c>
      <c r="B155" s="110" t="str">
        <f t="shared" si="19"/>
        <v/>
      </c>
      <c r="C155" s="85" t="str">
        <f t="shared" si="20"/>
        <v/>
      </c>
      <c r="D155" s="114" t="str">
        <f t="shared" si="14"/>
        <v/>
      </c>
      <c r="E155" s="114" t="str">
        <f t="shared" si="15"/>
        <v/>
      </c>
      <c r="F155" s="114" t="str">
        <f t="shared" si="16"/>
        <v/>
      </c>
      <c r="G155" s="85" t="str">
        <f t="shared" si="17"/>
        <v/>
      </c>
    </row>
    <row r="156" spans="1:7" x14ac:dyDescent="0.35">
      <c r="A156" s="113" t="str">
        <f t="shared" si="18"/>
        <v/>
      </c>
      <c r="B156" s="110" t="str">
        <f t="shared" si="19"/>
        <v/>
      </c>
      <c r="C156" s="85" t="str">
        <f t="shared" si="20"/>
        <v/>
      </c>
      <c r="D156" s="114" t="str">
        <f t="shared" si="14"/>
        <v/>
      </c>
      <c r="E156" s="114" t="str">
        <f t="shared" si="15"/>
        <v/>
      </c>
      <c r="F156" s="114" t="str">
        <f t="shared" si="16"/>
        <v/>
      </c>
      <c r="G156" s="85" t="str">
        <f t="shared" si="17"/>
        <v/>
      </c>
    </row>
    <row r="157" spans="1:7" x14ac:dyDescent="0.35">
      <c r="A157" s="113" t="str">
        <f t="shared" si="18"/>
        <v/>
      </c>
      <c r="B157" s="110" t="str">
        <f t="shared" si="19"/>
        <v/>
      </c>
      <c r="C157" s="85" t="str">
        <f t="shared" si="20"/>
        <v/>
      </c>
      <c r="D157" s="114" t="str">
        <f t="shared" si="14"/>
        <v/>
      </c>
      <c r="E157" s="114" t="str">
        <f t="shared" si="15"/>
        <v/>
      </c>
      <c r="F157" s="114" t="str">
        <f t="shared" si="16"/>
        <v/>
      </c>
      <c r="G157" s="85" t="str">
        <f t="shared" si="17"/>
        <v/>
      </c>
    </row>
    <row r="158" spans="1:7" x14ac:dyDescent="0.35">
      <c r="A158" s="113" t="str">
        <f t="shared" si="18"/>
        <v/>
      </c>
      <c r="B158" s="110" t="str">
        <f t="shared" si="19"/>
        <v/>
      </c>
      <c r="C158" s="85" t="str">
        <f t="shared" si="20"/>
        <v/>
      </c>
      <c r="D158" s="114" t="str">
        <f t="shared" si="14"/>
        <v/>
      </c>
      <c r="E158" s="114" t="str">
        <f t="shared" si="15"/>
        <v/>
      </c>
      <c r="F158" s="114" t="str">
        <f t="shared" si="16"/>
        <v/>
      </c>
      <c r="G158" s="85" t="str">
        <f t="shared" si="17"/>
        <v/>
      </c>
    </row>
    <row r="159" spans="1:7" x14ac:dyDescent="0.35">
      <c r="A159" s="113" t="str">
        <f t="shared" si="18"/>
        <v/>
      </c>
      <c r="B159" s="110" t="str">
        <f t="shared" si="19"/>
        <v/>
      </c>
      <c r="C159" s="85" t="str">
        <f t="shared" si="20"/>
        <v/>
      </c>
      <c r="D159" s="114" t="str">
        <f t="shared" si="14"/>
        <v/>
      </c>
      <c r="E159" s="114" t="str">
        <f t="shared" si="15"/>
        <v/>
      </c>
      <c r="F159" s="114" t="str">
        <f t="shared" si="16"/>
        <v/>
      </c>
      <c r="G159" s="85" t="str">
        <f t="shared" si="17"/>
        <v/>
      </c>
    </row>
    <row r="160" spans="1:7" x14ac:dyDescent="0.35">
      <c r="A160" s="113" t="str">
        <f t="shared" si="18"/>
        <v/>
      </c>
      <c r="B160" s="110" t="str">
        <f t="shared" si="19"/>
        <v/>
      </c>
      <c r="C160" s="85" t="str">
        <f t="shared" si="20"/>
        <v/>
      </c>
      <c r="D160" s="114" t="str">
        <f t="shared" si="14"/>
        <v/>
      </c>
      <c r="E160" s="114" t="str">
        <f t="shared" si="15"/>
        <v/>
      </c>
      <c r="F160" s="114" t="str">
        <f t="shared" si="16"/>
        <v/>
      </c>
      <c r="G160" s="85" t="str">
        <f t="shared" si="17"/>
        <v/>
      </c>
    </row>
    <row r="161" spans="1:7" x14ac:dyDescent="0.35">
      <c r="A161" s="113" t="str">
        <f t="shared" si="18"/>
        <v/>
      </c>
      <c r="B161" s="110" t="str">
        <f t="shared" si="19"/>
        <v/>
      </c>
      <c r="C161" s="85" t="str">
        <f t="shared" si="20"/>
        <v/>
      </c>
      <c r="D161" s="114" t="str">
        <f t="shared" si="14"/>
        <v/>
      </c>
      <c r="E161" s="114" t="str">
        <f t="shared" si="15"/>
        <v/>
      </c>
      <c r="F161" s="114" t="str">
        <f t="shared" si="16"/>
        <v/>
      </c>
      <c r="G161" s="85" t="str">
        <f t="shared" si="17"/>
        <v/>
      </c>
    </row>
    <row r="162" spans="1:7" x14ac:dyDescent="0.35">
      <c r="A162" s="113" t="str">
        <f t="shared" si="18"/>
        <v/>
      </c>
      <c r="B162" s="110" t="str">
        <f t="shared" si="19"/>
        <v/>
      </c>
      <c r="C162" s="85" t="str">
        <f t="shared" si="20"/>
        <v/>
      </c>
      <c r="D162" s="114" t="str">
        <f t="shared" si="14"/>
        <v/>
      </c>
      <c r="E162" s="114" t="str">
        <f t="shared" si="15"/>
        <v/>
      </c>
      <c r="F162" s="114" t="str">
        <f t="shared" si="16"/>
        <v/>
      </c>
      <c r="G162" s="85" t="str">
        <f t="shared" si="17"/>
        <v/>
      </c>
    </row>
    <row r="163" spans="1:7" x14ac:dyDescent="0.35">
      <c r="A163" s="113" t="str">
        <f t="shared" si="18"/>
        <v/>
      </c>
      <c r="B163" s="110" t="str">
        <f t="shared" si="19"/>
        <v/>
      </c>
      <c r="C163" s="85" t="str">
        <f t="shared" si="20"/>
        <v/>
      </c>
      <c r="D163" s="114" t="str">
        <f t="shared" si="14"/>
        <v/>
      </c>
      <c r="E163" s="114" t="str">
        <f t="shared" si="15"/>
        <v/>
      </c>
      <c r="F163" s="114" t="str">
        <f t="shared" si="16"/>
        <v/>
      </c>
      <c r="G163" s="85" t="str">
        <f t="shared" si="17"/>
        <v/>
      </c>
    </row>
    <row r="164" spans="1:7" x14ac:dyDescent="0.35">
      <c r="A164" s="113" t="str">
        <f t="shared" si="18"/>
        <v/>
      </c>
      <c r="B164" s="110" t="str">
        <f t="shared" si="19"/>
        <v/>
      </c>
      <c r="C164" s="85" t="str">
        <f t="shared" si="20"/>
        <v/>
      </c>
      <c r="D164" s="114" t="str">
        <f t="shared" si="14"/>
        <v/>
      </c>
      <c r="E164" s="114" t="str">
        <f t="shared" si="15"/>
        <v/>
      </c>
      <c r="F164" s="114" t="str">
        <f t="shared" si="16"/>
        <v/>
      </c>
      <c r="G164" s="85" t="str">
        <f t="shared" si="17"/>
        <v/>
      </c>
    </row>
    <row r="165" spans="1:7" x14ac:dyDescent="0.35">
      <c r="A165" s="113" t="str">
        <f t="shared" si="18"/>
        <v/>
      </c>
      <c r="B165" s="110" t="str">
        <f t="shared" si="19"/>
        <v/>
      </c>
      <c r="C165" s="85" t="str">
        <f t="shared" si="20"/>
        <v/>
      </c>
      <c r="D165" s="114" t="str">
        <f t="shared" si="14"/>
        <v/>
      </c>
      <c r="E165" s="114" t="str">
        <f t="shared" si="15"/>
        <v/>
      </c>
      <c r="F165" s="114" t="str">
        <f t="shared" si="16"/>
        <v/>
      </c>
      <c r="G165" s="85" t="str">
        <f t="shared" si="17"/>
        <v/>
      </c>
    </row>
    <row r="166" spans="1:7" x14ac:dyDescent="0.35">
      <c r="A166" s="113" t="str">
        <f t="shared" si="18"/>
        <v/>
      </c>
      <c r="B166" s="110" t="str">
        <f t="shared" si="19"/>
        <v/>
      </c>
      <c r="C166" s="85" t="str">
        <f t="shared" si="20"/>
        <v/>
      </c>
      <c r="D166" s="114" t="str">
        <f t="shared" si="14"/>
        <v/>
      </c>
      <c r="E166" s="114" t="str">
        <f t="shared" si="15"/>
        <v/>
      </c>
      <c r="F166" s="114" t="str">
        <f t="shared" si="16"/>
        <v/>
      </c>
      <c r="G166" s="85" t="str">
        <f t="shared" si="17"/>
        <v/>
      </c>
    </row>
    <row r="167" spans="1:7" x14ac:dyDescent="0.35">
      <c r="A167" s="113" t="str">
        <f t="shared" si="18"/>
        <v/>
      </c>
      <c r="B167" s="110" t="str">
        <f t="shared" si="19"/>
        <v/>
      </c>
      <c r="C167" s="85" t="str">
        <f t="shared" si="20"/>
        <v/>
      </c>
      <c r="D167" s="114" t="str">
        <f t="shared" si="14"/>
        <v/>
      </c>
      <c r="E167" s="114" t="str">
        <f t="shared" si="15"/>
        <v/>
      </c>
      <c r="F167" s="114" t="str">
        <f t="shared" si="16"/>
        <v/>
      </c>
      <c r="G167" s="85" t="str">
        <f t="shared" si="17"/>
        <v/>
      </c>
    </row>
    <row r="168" spans="1:7" x14ac:dyDescent="0.35">
      <c r="A168" s="113" t="str">
        <f t="shared" si="18"/>
        <v/>
      </c>
      <c r="B168" s="110" t="str">
        <f t="shared" si="19"/>
        <v/>
      </c>
      <c r="C168" s="85" t="str">
        <f t="shared" si="20"/>
        <v/>
      </c>
      <c r="D168" s="114" t="str">
        <f t="shared" si="14"/>
        <v/>
      </c>
      <c r="E168" s="114" t="str">
        <f t="shared" si="15"/>
        <v/>
      </c>
      <c r="F168" s="114" t="str">
        <f t="shared" si="16"/>
        <v/>
      </c>
      <c r="G168" s="85" t="str">
        <f t="shared" si="17"/>
        <v/>
      </c>
    </row>
    <row r="169" spans="1:7" x14ac:dyDescent="0.35">
      <c r="A169" s="113" t="str">
        <f t="shared" si="18"/>
        <v/>
      </c>
      <c r="B169" s="110" t="str">
        <f t="shared" si="19"/>
        <v/>
      </c>
      <c r="C169" s="85" t="str">
        <f t="shared" si="20"/>
        <v/>
      </c>
      <c r="D169" s="114" t="str">
        <f t="shared" si="14"/>
        <v/>
      </c>
      <c r="E169" s="114" t="str">
        <f t="shared" si="15"/>
        <v/>
      </c>
      <c r="F169" s="114" t="str">
        <f t="shared" si="16"/>
        <v/>
      </c>
      <c r="G169" s="85" t="str">
        <f t="shared" si="17"/>
        <v/>
      </c>
    </row>
    <row r="170" spans="1:7" x14ac:dyDescent="0.35">
      <c r="A170" s="113" t="str">
        <f t="shared" si="18"/>
        <v/>
      </c>
      <c r="B170" s="110" t="str">
        <f t="shared" si="19"/>
        <v/>
      </c>
      <c r="C170" s="85" t="str">
        <f t="shared" si="20"/>
        <v/>
      </c>
      <c r="D170" s="114" t="str">
        <f t="shared" si="14"/>
        <v/>
      </c>
      <c r="E170" s="114" t="str">
        <f t="shared" si="15"/>
        <v/>
      </c>
      <c r="F170" s="114" t="str">
        <f t="shared" si="16"/>
        <v/>
      </c>
      <c r="G170" s="85" t="str">
        <f t="shared" si="17"/>
        <v/>
      </c>
    </row>
    <row r="171" spans="1:7" x14ac:dyDescent="0.35">
      <c r="A171" s="113" t="str">
        <f t="shared" si="18"/>
        <v/>
      </c>
      <c r="B171" s="110" t="str">
        <f t="shared" si="19"/>
        <v/>
      </c>
      <c r="C171" s="85" t="str">
        <f t="shared" si="20"/>
        <v/>
      </c>
      <c r="D171" s="114" t="str">
        <f t="shared" si="14"/>
        <v/>
      </c>
      <c r="E171" s="114" t="str">
        <f t="shared" si="15"/>
        <v/>
      </c>
      <c r="F171" s="114" t="str">
        <f t="shared" si="16"/>
        <v/>
      </c>
      <c r="G171" s="85" t="str">
        <f t="shared" si="17"/>
        <v/>
      </c>
    </row>
    <row r="172" spans="1:7" x14ac:dyDescent="0.35">
      <c r="A172" s="113" t="str">
        <f t="shared" si="18"/>
        <v/>
      </c>
      <c r="B172" s="110" t="str">
        <f t="shared" si="19"/>
        <v/>
      </c>
      <c r="C172" s="85" t="str">
        <f t="shared" si="20"/>
        <v/>
      </c>
      <c r="D172" s="114" t="str">
        <f t="shared" si="14"/>
        <v/>
      </c>
      <c r="E172" s="114" t="str">
        <f t="shared" si="15"/>
        <v/>
      </c>
      <c r="F172" s="114" t="str">
        <f t="shared" si="16"/>
        <v/>
      </c>
      <c r="G172" s="85" t="str">
        <f t="shared" si="17"/>
        <v/>
      </c>
    </row>
    <row r="173" spans="1:7" x14ac:dyDescent="0.35">
      <c r="A173" s="113" t="str">
        <f t="shared" si="18"/>
        <v/>
      </c>
      <c r="B173" s="110" t="str">
        <f t="shared" si="19"/>
        <v/>
      </c>
      <c r="C173" s="85" t="str">
        <f t="shared" si="20"/>
        <v/>
      </c>
      <c r="D173" s="114" t="str">
        <f t="shared" si="14"/>
        <v/>
      </c>
      <c r="E173" s="114" t="str">
        <f t="shared" si="15"/>
        <v/>
      </c>
      <c r="F173" s="114" t="str">
        <f t="shared" si="16"/>
        <v/>
      </c>
      <c r="G173" s="85" t="str">
        <f t="shared" si="17"/>
        <v/>
      </c>
    </row>
    <row r="174" spans="1:7" x14ac:dyDescent="0.35">
      <c r="A174" s="113" t="str">
        <f t="shared" si="18"/>
        <v/>
      </c>
      <c r="B174" s="110" t="str">
        <f t="shared" si="19"/>
        <v/>
      </c>
      <c r="C174" s="85" t="str">
        <f t="shared" si="20"/>
        <v/>
      </c>
      <c r="D174" s="114" t="str">
        <f t="shared" si="14"/>
        <v/>
      </c>
      <c r="E174" s="114" t="str">
        <f t="shared" si="15"/>
        <v/>
      </c>
      <c r="F174" s="114" t="str">
        <f t="shared" si="16"/>
        <v/>
      </c>
      <c r="G174" s="85" t="str">
        <f t="shared" si="17"/>
        <v/>
      </c>
    </row>
    <row r="175" spans="1:7" x14ac:dyDescent="0.35">
      <c r="A175" s="113" t="str">
        <f t="shared" si="18"/>
        <v/>
      </c>
      <c r="B175" s="110" t="str">
        <f t="shared" si="19"/>
        <v/>
      </c>
      <c r="C175" s="85" t="str">
        <f t="shared" si="20"/>
        <v/>
      </c>
      <c r="D175" s="114" t="str">
        <f t="shared" si="14"/>
        <v/>
      </c>
      <c r="E175" s="114" t="str">
        <f t="shared" si="15"/>
        <v/>
      </c>
      <c r="F175" s="114" t="str">
        <f t="shared" si="16"/>
        <v/>
      </c>
      <c r="G175" s="85" t="str">
        <f t="shared" si="17"/>
        <v/>
      </c>
    </row>
    <row r="176" spans="1:7" x14ac:dyDescent="0.35">
      <c r="A176" s="113" t="str">
        <f t="shared" si="18"/>
        <v/>
      </c>
      <c r="B176" s="110" t="str">
        <f t="shared" si="19"/>
        <v/>
      </c>
      <c r="C176" s="85" t="str">
        <f t="shared" si="20"/>
        <v/>
      </c>
      <c r="D176" s="114" t="str">
        <f t="shared" si="14"/>
        <v/>
      </c>
      <c r="E176" s="114" t="str">
        <f t="shared" si="15"/>
        <v/>
      </c>
      <c r="F176" s="114" t="str">
        <f t="shared" si="16"/>
        <v/>
      </c>
      <c r="G176" s="85" t="str">
        <f t="shared" si="17"/>
        <v/>
      </c>
    </row>
    <row r="177" spans="1:7" x14ac:dyDescent="0.35">
      <c r="A177" s="113" t="str">
        <f t="shared" si="18"/>
        <v/>
      </c>
      <c r="B177" s="110" t="str">
        <f t="shared" si="19"/>
        <v/>
      </c>
      <c r="C177" s="85" t="str">
        <f t="shared" si="20"/>
        <v/>
      </c>
      <c r="D177" s="114" t="str">
        <f t="shared" si="14"/>
        <v/>
      </c>
      <c r="E177" s="114" t="str">
        <f t="shared" si="15"/>
        <v/>
      </c>
      <c r="F177" s="114" t="str">
        <f t="shared" si="16"/>
        <v/>
      </c>
      <c r="G177" s="85" t="str">
        <f t="shared" si="17"/>
        <v/>
      </c>
    </row>
    <row r="178" spans="1:7" x14ac:dyDescent="0.35">
      <c r="A178" s="113" t="str">
        <f t="shared" si="18"/>
        <v/>
      </c>
      <c r="B178" s="110" t="str">
        <f t="shared" si="19"/>
        <v/>
      </c>
      <c r="C178" s="85" t="str">
        <f t="shared" si="20"/>
        <v/>
      </c>
      <c r="D178" s="114" t="str">
        <f t="shared" si="14"/>
        <v/>
      </c>
      <c r="E178" s="114" t="str">
        <f t="shared" si="15"/>
        <v/>
      </c>
      <c r="F178" s="114" t="str">
        <f t="shared" si="16"/>
        <v/>
      </c>
      <c r="G178" s="85" t="str">
        <f t="shared" si="17"/>
        <v/>
      </c>
    </row>
    <row r="179" spans="1:7" x14ac:dyDescent="0.35">
      <c r="A179" s="113" t="str">
        <f t="shared" si="18"/>
        <v/>
      </c>
      <c r="B179" s="110" t="str">
        <f t="shared" si="19"/>
        <v/>
      </c>
      <c r="C179" s="85" t="str">
        <f t="shared" si="20"/>
        <v/>
      </c>
      <c r="D179" s="114" t="str">
        <f t="shared" si="14"/>
        <v/>
      </c>
      <c r="E179" s="114" t="str">
        <f t="shared" si="15"/>
        <v/>
      </c>
      <c r="F179" s="114" t="str">
        <f t="shared" si="16"/>
        <v/>
      </c>
      <c r="G179" s="85" t="str">
        <f t="shared" si="17"/>
        <v/>
      </c>
    </row>
    <row r="180" spans="1:7" x14ac:dyDescent="0.35">
      <c r="A180" s="113" t="str">
        <f t="shared" si="18"/>
        <v/>
      </c>
      <c r="B180" s="110" t="str">
        <f t="shared" si="19"/>
        <v/>
      </c>
      <c r="C180" s="85" t="str">
        <f t="shared" si="20"/>
        <v/>
      </c>
      <c r="D180" s="114" t="str">
        <f t="shared" si="14"/>
        <v/>
      </c>
      <c r="E180" s="114" t="str">
        <f t="shared" si="15"/>
        <v/>
      </c>
      <c r="F180" s="114" t="str">
        <f t="shared" si="16"/>
        <v/>
      </c>
      <c r="G180" s="85" t="str">
        <f t="shared" si="17"/>
        <v/>
      </c>
    </row>
    <row r="181" spans="1:7" x14ac:dyDescent="0.35">
      <c r="A181" s="113" t="str">
        <f t="shared" si="18"/>
        <v/>
      </c>
      <c r="B181" s="110" t="str">
        <f t="shared" si="19"/>
        <v/>
      </c>
      <c r="C181" s="85" t="str">
        <f t="shared" si="20"/>
        <v/>
      </c>
      <c r="D181" s="114" t="str">
        <f t="shared" si="14"/>
        <v/>
      </c>
      <c r="E181" s="114" t="str">
        <f t="shared" si="15"/>
        <v/>
      </c>
      <c r="F181" s="114" t="str">
        <f t="shared" si="16"/>
        <v/>
      </c>
      <c r="G181" s="85" t="str">
        <f t="shared" si="17"/>
        <v/>
      </c>
    </row>
    <row r="182" spans="1:7" x14ac:dyDescent="0.35">
      <c r="A182" s="113" t="str">
        <f t="shared" si="18"/>
        <v/>
      </c>
      <c r="B182" s="110" t="str">
        <f t="shared" si="19"/>
        <v/>
      </c>
      <c r="C182" s="85" t="str">
        <f t="shared" si="20"/>
        <v/>
      </c>
      <c r="D182" s="114" t="str">
        <f t="shared" si="14"/>
        <v/>
      </c>
      <c r="E182" s="114" t="str">
        <f t="shared" si="15"/>
        <v/>
      </c>
      <c r="F182" s="114" t="str">
        <f t="shared" si="16"/>
        <v/>
      </c>
      <c r="G182" s="85" t="str">
        <f t="shared" si="17"/>
        <v/>
      </c>
    </row>
    <row r="183" spans="1:7" x14ac:dyDescent="0.35">
      <c r="A183" s="113" t="str">
        <f t="shared" si="18"/>
        <v/>
      </c>
      <c r="B183" s="110" t="str">
        <f t="shared" si="19"/>
        <v/>
      </c>
      <c r="C183" s="85" t="str">
        <f t="shared" si="20"/>
        <v/>
      </c>
      <c r="D183" s="114" t="str">
        <f t="shared" si="14"/>
        <v/>
      </c>
      <c r="E183" s="114" t="str">
        <f t="shared" si="15"/>
        <v/>
      </c>
      <c r="F183" s="114" t="str">
        <f t="shared" si="16"/>
        <v/>
      </c>
      <c r="G183" s="85" t="str">
        <f t="shared" si="17"/>
        <v/>
      </c>
    </row>
    <row r="184" spans="1:7" x14ac:dyDescent="0.35">
      <c r="A184" s="113" t="str">
        <f t="shared" si="18"/>
        <v/>
      </c>
      <c r="B184" s="110" t="str">
        <f t="shared" si="19"/>
        <v/>
      </c>
      <c r="C184" s="85" t="str">
        <f t="shared" si="20"/>
        <v/>
      </c>
      <c r="D184" s="114" t="str">
        <f t="shared" si="14"/>
        <v/>
      </c>
      <c r="E184" s="114" t="str">
        <f t="shared" si="15"/>
        <v/>
      </c>
      <c r="F184" s="114" t="str">
        <f t="shared" si="16"/>
        <v/>
      </c>
      <c r="G184" s="85" t="str">
        <f t="shared" si="17"/>
        <v/>
      </c>
    </row>
    <row r="185" spans="1:7" x14ac:dyDescent="0.35">
      <c r="A185" s="113" t="str">
        <f t="shared" si="18"/>
        <v/>
      </c>
      <c r="B185" s="110" t="str">
        <f t="shared" si="19"/>
        <v/>
      </c>
      <c r="C185" s="85" t="str">
        <f t="shared" si="20"/>
        <v/>
      </c>
      <c r="D185" s="114" t="str">
        <f t="shared" si="14"/>
        <v/>
      </c>
      <c r="E185" s="114" t="str">
        <f t="shared" si="15"/>
        <v/>
      </c>
      <c r="F185" s="114" t="str">
        <f t="shared" si="16"/>
        <v/>
      </c>
      <c r="G185" s="85" t="str">
        <f t="shared" si="17"/>
        <v/>
      </c>
    </row>
    <row r="186" spans="1:7" x14ac:dyDescent="0.35">
      <c r="A186" s="113" t="str">
        <f t="shared" si="18"/>
        <v/>
      </c>
      <c r="B186" s="110" t="str">
        <f t="shared" si="19"/>
        <v/>
      </c>
      <c r="C186" s="85" t="str">
        <f t="shared" si="20"/>
        <v/>
      </c>
      <c r="D186" s="114" t="str">
        <f t="shared" si="14"/>
        <v/>
      </c>
      <c r="E186" s="114" t="str">
        <f t="shared" si="15"/>
        <v/>
      </c>
      <c r="F186" s="114" t="str">
        <f t="shared" si="16"/>
        <v/>
      </c>
      <c r="G186" s="85" t="str">
        <f t="shared" si="17"/>
        <v/>
      </c>
    </row>
    <row r="187" spans="1:7" x14ac:dyDescent="0.35">
      <c r="A187" s="113" t="str">
        <f t="shared" si="18"/>
        <v/>
      </c>
      <c r="B187" s="110" t="str">
        <f t="shared" si="19"/>
        <v/>
      </c>
      <c r="C187" s="85" t="str">
        <f t="shared" si="20"/>
        <v/>
      </c>
      <c r="D187" s="114" t="str">
        <f t="shared" si="14"/>
        <v/>
      </c>
      <c r="E187" s="114" t="str">
        <f t="shared" si="15"/>
        <v/>
      </c>
      <c r="F187" s="114" t="str">
        <f t="shared" si="16"/>
        <v/>
      </c>
      <c r="G187" s="85" t="str">
        <f t="shared" si="17"/>
        <v/>
      </c>
    </row>
    <row r="188" spans="1:7" x14ac:dyDescent="0.35">
      <c r="A188" s="113" t="str">
        <f t="shared" si="18"/>
        <v/>
      </c>
      <c r="B188" s="110" t="str">
        <f t="shared" si="19"/>
        <v/>
      </c>
      <c r="C188" s="85" t="str">
        <f t="shared" si="20"/>
        <v/>
      </c>
      <c r="D188" s="114" t="str">
        <f t="shared" si="14"/>
        <v/>
      </c>
      <c r="E188" s="114" t="str">
        <f t="shared" si="15"/>
        <v/>
      </c>
      <c r="F188" s="114" t="str">
        <f t="shared" si="16"/>
        <v/>
      </c>
      <c r="G188" s="85" t="str">
        <f t="shared" si="17"/>
        <v/>
      </c>
    </row>
    <row r="189" spans="1:7" x14ac:dyDescent="0.35">
      <c r="A189" s="113" t="str">
        <f t="shared" si="18"/>
        <v/>
      </c>
      <c r="B189" s="110" t="str">
        <f t="shared" si="19"/>
        <v/>
      </c>
      <c r="C189" s="85" t="str">
        <f t="shared" si="20"/>
        <v/>
      </c>
      <c r="D189" s="114" t="str">
        <f t="shared" si="14"/>
        <v/>
      </c>
      <c r="E189" s="114" t="str">
        <f t="shared" si="15"/>
        <v/>
      </c>
      <c r="F189" s="114" t="str">
        <f t="shared" si="16"/>
        <v/>
      </c>
      <c r="G189" s="85" t="str">
        <f t="shared" si="17"/>
        <v/>
      </c>
    </row>
    <row r="190" spans="1:7" x14ac:dyDescent="0.35">
      <c r="A190" s="113" t="str">
        <f t="shared" si="18"/>
        <v/>
      </c>
      <c r="B190" s="110" t="str">
        <f t="shared" si="19"/>
        <v/>
      </c>
      <c r="C190" s="85" t="str">
        <f t="shared" si="20"/>
        <v/>
      </c>
      <c r="D190" s="114" t="str">
        <f t="shared" si="14"/>
        <v/>
      </c>
      <c r="E190" s="114" t="str">
        <f t="shared" si="15"/>
        <v/>
      </c>
      <c r="F190" s="114" t="str">
        <f t="shared" si="16"/>
        <v/>
      </c>
      <c r="G190" s="85" t="str">
        <f t="shared" si="17"/>
        <v/>
      </c>
    </row>
    <row r="191" spans="1:7" x14ac:dyDescent="0.35">
      <c r="A191" s="113" t="str">
        <f t="shared" si="18"/>
        <v/>
      </c>
      <c r="B191" s="110" t="str">
        <f t="shared" si="19"/>
        <v/>
      </c>
      <c r="C191" s="85" t="str">
        <f t="shared" si="20"/>
        <v/>
      </c>
      <c r="D191" s="114" t="str">
        <f t="shared" si="14"/>
        <v/>
      </c>
      <c r="E191" s="114" t="str">
        <f t="shared" si="15"/>
        <v/>
      </c>
      <c r="F191" s="114" t="str">
        <f t="shared" si="16"/>
        <v/>
      </c>
      <c r="G191" s="85" t="str">
        <f t="shared" si="17"/>
        <v/>
      </c>
    </row>
    <row r="192" spans="1:7" x14ac:dyDescent="0.35">
      <c r="A192" s="113" t="str">
        <f t="shared" si="18"/>
        <v/>
      </c>
      <c r="B192" s="110" t="str">
        <f t="shared" si="19"/>
        <v/>
      </c>
      <c r="C192" s="85" t="str">
        <f t="shared" si="20"/>
        <v/>
      </c>
      <c r="D192" s="114" t="str">
        <f t="shared" si="14"/>
        <v/>
      </c>
      <c r="E192" s="114" t="str">
        <f t="shared" si="15"/>
        <v/>
      </c>
      <c r="F192" s="114" t="str">
        <f t="shared" si="16"/>
        <v/>
      </c>
      <c r="G192" s="85" t="str">
        <f t="shared" si="17"/>
        <v/>
      </c>
    </row>
    <row r="193" spans="1:7" x14ac:dyDescent="0.35">
      <c r="A193" s="113" t="str">
        <f t="shared" si="18"/>
        <v/>
      </c>
      <c r="B193" s="110" t="str">
        <f t="shared" si="19"/>
        <v/>
      </c>
      <c r="C193" s="85" t="str">
        <f t="shared" si="20"/>
        <v/>
      </c>
      <c r="D193" s="114" t="str">
        <f t="shared" si="14"/>
        <v/>
      </c>
      <c r="E193" s="114" t="str">
        <f t="shared" si="15"/>
        <v/>
      </c>
      <c r="F193" s="114" t="str">
        <f t="shared" si="16"/>
        <v/>
      </c>
      <c r="G193" s="85" t="str">
        <f t="shared" si="17"/>
        <v/>
      </c>
    </row>
    <row r="194" spans="1:7" x14ac:dyDescent="0.35">
      <c r="A194" s="113" t="str">
        <f t="shared" si="18"/>
        <v/>
      </c>
      <c r="B194" s="110" t="str">
        <f t="shared" si="19"/>
        <v/>
      </c>
      <c r="C194" s="85" t="str">
        <f t="shared" si="20"/>
        <v/>
      </c>
      <c r="D194" s="114" t="str">
        <f t="shared" si="14"/>
        <v/>
      </c>
      <c r="E194" s="114" t="str">
        <f t="shared" si="15"/>
        <v/>
      </c>
      <c r="F194" s="114" t="str">
        <f t="shared" si="16"/>
        <v/>
      </c>
      <c r="G194" s="85" t="str">
        <f t="shared" si="17"/>
        <v/>
      </c>
    </row>
    <row r="195" spans="1:7" x14ac:dyDescent="0.35">
      <c r="A195" s="113" t="str">
        <f t="shared" si="18"/>
        <v/>
      </c>
      <c r="B195" s="110" t="str">
        <f t="shared" si="19"/>
        <v/>
      </c>
      <c r="C195" s="85" t="str">
        <f t="shared" si="20"/>
        <v/>
      </c>
      <c r="D195" s="114" t="str">
        <f t="shared" si="14"/>
        <v/>
      </c>
      <c r="E195" s="114" t="str">
        <f t="shared" si="15"/>
        <v/>
      </c>
      <c r="F195" s="114" t="str">
        <f t="shared" si="16"/>
        <v/>
      </c>
      <c r="G195" s="85" t="str">
        <f t="shared" si="17"/>
        <v/>
      </c>
    </row>
    <row r="196" spans="1:7" x14ac:dyDescent="0.35">
      <c r="A196" s="113" t="str">
        <f t="shared" si="18"/>
        <v/>
      </c>
      <c r="B196" s="110" t="str">
        <f t="shared" si="19"/>
        <v/>
      </c>
      <c r="C196" s="85" t="str">
        <f t="shared" si="20"/>
        <v/>
      </c>
      <c r="D196" s="114" t="str">
        <f t="shared" si="14"/>
        <v/>
      </c>
      <c r="E196" s="114" t="str">
        <f t="shared" si="15"/>
        <v/>
      </c>
      <c r="F196" s="114" t="str">
        <f t="shared" si="16"/>
        <v/>
      </c>
      <c r="G196" s="85" t="str">
        <f t="shared" si="17"/>
        <v/>
      </c>
    </row>
    <row r="197" spans="1:7" x14ac:dyDescent="0.35">
      <c r="A197" s="113" t="str">
        <f t="shared" si="18"/>
        <v/>
      </c>
      <c r="B197" s="110" t="str">
        <f t="shared" si="19"/>
        <v/>
      </c>
      <c r="C197" s="85" t="str">
        <f t="shared" si="20"/>
        <v/>
      </c>
      <c r="D197" s="114" t="str">
        <f t="shared" si="14"/>
        <v/>
      </c>
      <c r="E197" s="114" t="str">
        <f t="shared" si="15"/>
        <v/>
      </c>
      <c r="F197" s="114" t="str">
        <f t="shared" si="16"/>
        <v/>
      </c>
      <c r="G197" s="85" t="str">
        <f t="shared" si="17"/>
        <v/>
      </c>
    </row>
    <row r="198" spans="1:7" x14ac:dyDescent="0.35">
      <c r="A198" s="113" t="str">
        <f t="shared" si="18"/>
        <v/>
      </c>
      <c r="B198" s="110" t="str">
        <f t="shared" si="19"/>
        <v/>
      </c>
      <c r="C198" s="85" t="str">
        <f t="shared" si="20"/>
        <v/>
      </c>
      <c r="D198" s="114" t="str">
        <f t="shared" si="14"/>
        <v/>
      </c>
      <c r="E198" s="114" t="str">
        <f t="shared" si="15"/>
        <v/>
      </c>
      <c r="F198" s="114" t="str">
        <f t="shared" si="16"/>
        <v/>
      </c>
      <c r="G198" s="85" t="str">
        <f t="shared" si="17"/>
        <v/>
      </c>
    </row>
    <row r="199" spans="1:7" x14ac:dyDescent="0.35">
      <c r="A199" s="113" t="str">
        <f t="shared" si="18"/>
        <v/>
      </c>
      <c r="B199" s="110" t="str">
        <f t="shared" si="19"/>
        <v/>
      </c>
      <c r="C199" s="85" t="str">
        <f t="shared" si="20"/>
        <v/>
      </c>
      <c r="D199" s="114" t="str">
        <f t="shared" si="14"/>
        <v/>
      </c>
      <c r="E199" s="114" t="str">
        <f t="shared" si="15"/>
        <v/>
      </c>
      <c r="F199" s="114" t="str">
        <f t="shared" si="16"/>
        <v/>
      </c>
      <c r="G199" s="85" t="str">
        <f t="shared" si="17"/>
        <v/>
      </c>
    </row>
    <row r="200" spans="1:7" x14ac:dyDescent="0.35">
      <c r="A200" s="113" t="str">
        <f t="shared" si="18"/>
        <v/>
      </c>
      <c r="B200" s="110" t="str">
        <f t="shared" si="19"/>
        <v/>
      </c>
      <c r="C200" s="85" t="str">
        <f t="shared" si="20"/>
        <v/>
      </c>
      <c r="D200" s="114" t="str">
        <f t="shared" si="14"/>
        <v/>
      </c>
      <c r="E200" s="114" t="str">
        <f t="shared" si="15"/>
        <v/>
      </c>
      <c r="F200" s="114" t="str">
        <f t="shared" si="16"/>
        <v/>
      </c>
      <c r="G200" s="85" t="str">
        <f t="shared" si="17"/>
        <v/>
      </c>
    </row>
    <row r="201" spans="1:7" x14ac:dyDescent="0.35">
      <c r="A201" s="113" t="str">
        <f t="shared" si="18"/>
        <v/>
      </c>
      <c r="B201" s="110" t="str">
        <f t="shared" si="19"/>
        <v/>
      </c>
      <c r="C201" s="85" t="str">
        <f t="shared" si="20"/>
        <v/>
      </c>
      <c r="D201" s="114" t="str">
        <f t="shared" si="14"/>
        <v/>
      </c>
      <c r="E201" s="114" t="str">
        <f t="shared" si="15"/>
        <v/>
      </c>
      <c r="F201" s="114" t="str">
        <f t="shared" si="16"/>
        <v/>
      </c>
      <c r="G201" s="85" t="str">
        <f t="shared" si="17"/>
        <v/>
      </c>
    </row>
    <row r="202" spans="1:7" x14ac:dyDescent="0.35">
      <c r="A202" s="113" t="str">
        <f t="shared" si="18"/>
        <v/>
      </c>
      <c r="B202" s="110" t="str">
        <f t="shared" si="19"/>
        <v/>
      </c>
      <c r="C202" s="85" t="str">
        <f t="shared" si="20"/>
        <v/>
      </c>
      <c r="D202" s="114" t="str">
        <f t="shared" si="14"/>
        <v/>
      </c>
      <c r="E202" s="114" t="str">
        <f t="shared" si="15"/>
        <v/>
      </c>
      <c r="F202" s="114" t="str">
        <f t="shared" si="16"/>
        <v/>
      </c>
      <c r="G202" s="85" t="str">
        <f t="shared" si="17"/>
        <v/>
      </c>
    </row>
    <row r="203" spans="1:7" x14ac:dyDescent="0.35">
      <c r="A203" s="113" t="str">
        <f t="shared" si="18"/>
        <v/>
      </c>
      <c r="B203" s="110" t="str">
        <f t="shared" si="19"/>
        <v/>
      </c>
      <c r="C203" s="85" t="str">
        <f t="shared" si="20"/>
        <v/>
      </c>
      <c r="D203" s="114" t="str">
        <f t="shared" si="14"/>
        <v/>
      </c>
      <c r="E203" s="114" t="str">
        <f t="shared" si="15"/>
        <v/>
      </c>
      <c r="F203" s="114" t="str">
        <f t="shared" si="16"/>
        <v/>
      </c>
      <c r="G203" s="85" t="str">
        <f t="shared" si="17"/>
        <v/>
      </c>
    </row>
    <row r="204" spans="1:7" x14ac:dyDescent="0.35">
      <c r="A204" s="113" t="str">
        <f t="shared" si="18"/>
        <v/>
      </c>
      <c r="B204" s="110" t="str">
        <f t="shared" si="19"/>
        <v/>
      </c>
      <c r="C204" s="85" t="str">
        <f t="shared" si="20"/>
        <v/>
      </c>
      <c r="D204" s="114" t="str">
        <f t="shared" si="14"/>
        <v/>
      </c>
      <c r="E204" s="114" t="str">
        <f t="shared" si="15"/>
        <v/>
      </c>
      <c r="F204" s="114" t="str">
        <f t="shared" si="16"/>
        <v/>
      </c>
      <c r="G204" s="85" t="str">
        <f t="shared" si="17"/>
        <v/>
      </c>
    </row>
    <row r="205" spans="1:7" x14ac:dyDescent="0.35">
      <c r="A205" s="113" t="str">
        <f t="shared" si="18"/>
        <v/>
      </c>
      <c r="B205" s="110" t="str">
        <f t="shared" si="19"/>
        <v/>
      </c>
      <c r="C205" s="85" t="str">
        <f t="shared" si="20"/>
        <v/>
      </c>
      <c r="D205" s="114" t="str">
        <f t="shared" si="14"/>
        <v/>
      </c>
      <c r="E205" s="114" t="str">
        <f t="shared" si="15"/>
        <v/>
      </c>
      <c r="F205" s="114" t="str">
        <f t="shared" si="16"/>
        <v/>
      </c>
      <c r="G205" s="85" t="str">
        <f t="shared" si="17"/>
        <v/>
      </c>
    </row>
    <row r="206" spans="1:7" x14ac:dyDescent="0.35">
      <c r="A206" s="113" t="str">
        <f t="shared" si="18"/>
        <v/>
      </c>
      <c r="B206" s="110" t="str">
        <f t="shared" si="19"/>
        <v/>
      </c>
      <c r="C206" s="85" t="str">
        <f t="shared" si="20"/>
        <v/>
      </c>
      <c r="D206" s="114" t="str">
        <f t="shared" si="14"/>
        <v/>
      </c>
      <c r="E206" s="114" t="str">
        <f t="shared" si="15"/>
        <v/>
      </c>
      <c r="F206" s="114" t="str">
        <f t="shared" si="16"/>
        <v/>
      </c>
      <c r="G206" s="85" t="str">
        <f t="shared" si="17"/>
        <v/>
      </c>
    </row>
    <row r="207" spans="1:7" x14ac:dyDescent="0.35">
      <c r="A207" s="113" t="str">
        <f t="shared" si="18"/>
        <v/>
      </c>
      <c r="B207" s="110" t="str">
        <f t="shared" si="19"/>
        <v/>
      </c>
      <c r="C207" s="85" t="str">
        <f t="shared" si="20"/>
        <v/>
      </c>
      <c r="D207" s="114" t="str">
        <f t="shared" si="14"/>
        <v/>
      </c>
      <c r="E207" s="114" t="str">
        <f t="shared" si="15"/>
        <v/>
      </c>
      <c r="F207" s="114" t="str">
        <f t="shared" si="16"/>
        <v/>
      </c>
      <c r="G207" s="85" t="str">
        <f t="shared" si="17"/>
        <v/>
      </c>
    </row>
    <row r="208" spans="1:7" x14ac:dyDescent="0.35">
      <c r="A208" s="113" t="str">
        <f t="shared" si="18"/>
        <v/>
      </c>
      <c r="B208" s="110" t="str">
        <f t="shared" si="19"/>
        <v/>
      </c>
      <c r="C208" s="85" t="str">
        <f t="shared" si="20"/>
        <v/>
      </c>
      <c r="D208" s="114" t="str">
        <f t="shared" ref="D208:D271" si="21">IF(B208="","",IPMT(E$11/12,B208,E$7,-E$8,E$9,0))</f>
        <v/>
      </c>
      <c r="E208" s="114" t="str">
        <f t="shared" ref="E208:E271" si="22">IF(B208="","",PPMT(E$11/12,B208,E$7,-E$8,E$9,0))</f>
        <v/>
      </c>
      <c r="F208" s="114" t="str">
        <f t="shared" ref="F208:F271" si="23">IF(B208="","",SUM(D208:E208))</f>
        <v/>
      </c>
      <c r="G208" s="85" t="str">
        <f t="shared" ref="G208:G271" si="24">IF(B208="","",SUM(C208)-SUM(E208))</f>
        <v/>
      </c>
    </row>
    <row r="209" spans="1:7" x14ac:dyDescent="0.35">
      <c r="A209" s="113" t="str">
        <f t="shared" ref="A209:A272" si="25">IF(B209="","",EDATE(A208,1))</f>
        <v/>
      </c>
      <c r="B209" s="110" t="str">
        <f t="shared" ref="B209:B272" si="26">IF(B208="","",IF(SUM(B208)+1&lt;=$E$7,SUM(B208)+1,""))</f>
        <v/>
      </c>
      <c r="C209" s="85" t="str">
        <f t="shared" ref="C209:C272" si="27">IF(B209="","",G208)</f>
        <v/>
      </c>
      <c r="D209" s="114" t="str">
        <f t="shared" si="21"/>
        <v/>
      </c>
      <c r="E209" s="114" t="str">
        <f t="shared" si="22"/>
        <v/>
      </c>
      <c r="F209" s="114" t="str">
        <f t="shared" si="23"/>
        <v/>
      </c>
      <c r="G209" s="85" t="str">
        <f t="shared" si="24"/>
        <v/>
      </c>
    </row>
    <row r="210" spans="1:7" x14ac:dyDescent="0.35">
      <c r="A210" s="113" t="str">
        <f t="shared" si="25"/>
        <v/>
      </c>
      <c r="B210" s="110" t="str">
        <f t="shared" si="26"/>
        <v/>
      </c>
      <c r="C210" s="85" t="str">
        <f t="shared" si="27"/>
        <v/>
      </c>
      <c r="D210" s="114" t="str">
        <f t="shared" si="21"/>
        <v/>
      </c>
      <c r="E210" s="114" t="str">
        <f t="shared" si="22"/>
        <v/>
      </c>
      <c r="F210" s="114" t="str">
        <f t="shared" si="23"/>
        <v/>
      </c>
      <c r="G210" s="85" t="str">
        <f t="shared" si="24"/>
        <v/>
      </c>
    </row>
    <row r="211" spans="1:7" x14ac:dyDescent="0.35">
      <c r="A211" s="113" t="str">
        <f t="shared" si="25"/>
        <v/>
      </c>
      <c r="B211" s="110" t="str">
        <f t="shared" si="26"/>
        <v/>
      </c>
      <c r="C211" s="85" t="str">
        <f t="shared" si="27"/>
        <v/>
      </c>
      <c r="D211" s="114" t="str">
        <f t="shared" si="21"/>
        <v/>
      </c>
      <c r="E211" s="114" t="str">
        <f t="shared" si="22"/>
        <v/>
      </c>
      <c r="F211" s="114" t="str">
        <f t="shared" si="23"/>
        <v/>
      </c>
      <c r="G211" s="85" t="str">
        <f t="shared" si="24"/>
        <v/>
      </c>
    </row>
    <row r="212" spans="1:7" x14ac:dyDescent="0.35">
      <c r="A212" s="113" t="str">
        <f t="shared" si="25"/>
        <v/>
      </c>
      <c r="B212" s="110" t="str">
        <f t="shared" si="26"/>
        <v/>
      </c>
      <c r="C212" s="85" t="str">
        <f t="shared" si="27"/>
        <v/>
      </c>
      <c r="D212" s="114" t="str">
        <f t="shared" si="21"/>
        <v/>
      </c>
      <c r="E212" s="114" t="str">
        <f t="shared" si="22"/>
        <v/>
      </c>
      <c r="F212" s="114" t="str">
        <f t="shared" si="23"/>
        <v/>
      </c>
      <c r="G212" s="85" t="str">
        <f t="shared" si="24"/>
        <v/>
      </c>
    </row>
    <row r="213" spans="1:7" x14ac:dyDescent="0.35">
      <c r="A213" s="113" t="str">
        <f t="shared" si="25"/>
        <v/>
      </c>
      <c r="B213" s="110" t="str">
        <f t="shared" si="26"/>
        <v/>
      </c>
      <c r="C213" s="85" t="str">
        <f t="shared" si="27"/>
        <v/>
      </c>
      <c r="D213" s="114" t="str">
        <f t="shared" si="21"/>
        <v/>
      </c>
      <c r="E213" s="114" t="str">
        <f t="shared" si="22"/>
        <v/>
      </c>
      <c r="F213" s="114" t="str">
        <f t="shared" si="23"/>
        <v/>
      </c>
      <c r="G213" s="85" t="str">
        <f t="shared" si="24"/>
        <v/>
      </c>
    </row>
    <row r="214" spans="1:7" x14ac:dyDescent="0.35">
      <c r="A214" s="113" t="str">
        <f t="shared" si="25"/>
        <v/>
      </c>
      <c r="B214" s="110" t="str">
        <f t="shared" si="26"/>
        <v/>
      </c>
      <c r="C214" s="85" t="str">
        <f t="shared" si="27"/>
        <v/>
      </c>
      <c r="D214" s="114" t="str">
        <f t="shared" si="21"/>
        <v/>
      </c>
      <c r="E214" s="114" t="str">
        <f t="shared" si="22"/>
        <v/>
      </c>
      <c r="F214" s="114" t="str">
        <f t="shared" si="23"/>
        <v/>
      </c>
      <c r="G214" s="85" t="str">
        <f t="shared" si="24"/>
        <v/>
      </c>
    </row>
    <row r="215" spans="1:7" x14ac:dyDescent="0.35">
      <c r="A215" s="113" t="str">
        <f t="shared" si="25"/>
        <v/>
      </c>
      <c r="B215" s="110" t="str">
        <f t="shared" si="26"/>
        <v/>
      </c>
      <c r="C215" s="85" t="str">
        <f t="shared" si="27"/>
        <v/>
      </c>
      <c r="D215" s="114" t="str">
        <f t="shared" si="21"/>
        <v/>
      </c>
      <c r="E215" s="114" t="str">
        <f t="shared" si="22"/>
        <v/>
      </c>
      <c r="F215" s="114" t="str">
        <f t="shared" si="23"/>
        <v/>
      </c>
      <c r="G215" s="85" t="str">
        <f t="shared" si="24"/>
        <v/>
      </c>
    </row>
    <row r="216" spans="1:7" x14ac:dyDescent="0.35">
      <c r="A216" s="113" t="str">
        <f t="shared" si="25"/>
        <v/>
      </c>
      <c r="B216" s="110" t="str">
        <f t="shared" si="26"/>
        <v/>
      </c>
      <c r="C216" s="85" t="str">
        <f t="shared" si="27"/>
        <v/>
      </c>
      <c r="D216" s="114" t="str">
        <f t="shared" si="21"/>
        <v/>
      </c>
      <c r="E216" s="114" t="str">
        <f t="shared" si="22"/>
        <v/>
      </c>
      <c r="F216" s="114" t="str">
        <f t="shared" si="23"/>
        <v/>
      </c>
      <c r="G216" s="85" t="str">
        <f t="shared" si="24"/>
        <v/>
      </c>
    </row>
    <row r="217" spans="1:7" x14ac:dyDescent="0.35">
      <c r="A217" s="113" t="str">
        <f t="shared" si="25"/>
        <v/>
      </c>
      <c r="B217" s="110" t="str">
        <f t="shared" si="26"/>
        <v/>
      </c>
      <c r="C217" s="85" t="str">
        <f t="shared" si="27"/>
        <v/>
      </c>
      <c r="D217" s="114" t="str">
        <f t="shared" si="21"/>
        <v/>
      </c>
      <c r="E217" s="114" t="str">
        <f t="shared" si="22"/>
        <v/>
      </c>
      <c r="F217" s="114" t="str">
        <f t="shared" si="23"/>
        <v/>
      </c>
      <c r="G217" s="85" t="str">
        <f t="shared" si="24"/>
        <v/>
      </c>
    </row>
    <row r="218" spans="1:7" x14ac:dyDescent="0.35">
      <c r="A218" s="113" t="str">
        <f t="shared" si="25"/>
        <v/>
      </c>
      <c r="B218" s="110" t="str">
        <f t="shared" si="26"/>
        <v/>
      </c>
      <c r="C218" s="85" t="str">
        <f t="shared" si="27"/>
        <v/>
      </c>
      <c r="D218" s="114" t="str">
        <f t="shared" si="21"/>
        <v/>
      </c>
      <c r="E218" s="114" t="str">
        <f t="shared" si="22"/>
        <v/>
      </c>
      <c r="F218" s="114" t="str">
        <f t="shared" si="23"/>
        <v/>
      </c>
      <c r="G218" s="85" t="str">
        <f t="shared" si="24"/>
        <v/>
      </c>
    </row>
    <row r="219" spans="1:7" x14ac:dyDescent="0.35">
      <c r="A219" s="113" t="str">
        <f t="shared" si="25"/>
        <v/>
      </c>
      <c r="B219" s="110" t="str">
        <f t="shared" si="26"/>
        <v/>
      </c>
      <c r="C219" s="85" t="str">
        <f t="shared" si="27"/>
        <v/>
      </c>
      <c r="D219" s="114" t="str">
        <f t="shared" si="21"/>
        <v/>
      </c>
      <c r="E219" s="114" t="str">
        <f t="shared" si="22"/>
        <v/>
      </c>
      <c r="F219" s="114" t="str">
        <f t="shared" si="23"/>
        <v/>
      </c>
      <c r="G219" s="85" t="str">
        <f t="shared" si="24"/>
        <v/>
      </c>
    </row>
    <row r="220" spans="1:7" x14ac:dyDescent="0.35">
      <c r="A220" s="113" t="str">
        <f t="shared" si="25"/>
        <v/>
      </c>
      <c r="B220" s="110" t="str">
        <f t="shared" si="26"/>
        <v/>
      </c>
      <c r="C220" s="85" t="str">
        <f t="shared" si="27"/>
        <v/>
      </c>
      <c r="D220" s="114" t="str">
        <f t="shared" si="21"/>
        <v/>
      </c>
      <c r="E220" s="114" t="str">
        <f t="shared" si="22"/>
        <v/>
      </c>
      <c r="F220" s="114" t="str">
        <f t="shared" si="23"/>
        <v/>
      </c>
      <c r="G220" s="85" t="str">
        <f t="shared" si="24"/>
        <v/>
      </c>
    </row>
    <row r="221" spans="1:7" x14ac:dyDescent="0.35">
      <c r="A221" s="113" t="str">
        <f t="shared" si="25"/>
        <v/>
      </c>
      <c r="B221" s="110" t="str">
        <f t="shared" si="26"/>
        <v/>
      </c>
      <c r="C221" s="85" t="str">
        <f t="shared" si="27"/>
        <v/>
      </c>
      <c r="D221" s="114" t="str">
        <f t="shared" si="21"/>
        <v/>
      </c>
      <c r="E221" s="114" t="str">
        <f t="shared" si="22"/>
        <v/>
      </c>
      <c r="F221" s="114" t="str">
        <f t="shared" si="23"/>
        <v/>
      </c>
      <c r="G221" s="85" t="str">
        <f t="shared" si="24"/>
        <v/>
      </c>
    </row>
    <row r="222" spans="1:7" x14ac:dyDescent="0.35">
      <c r="A222" s="113" t="str">
        <f t="shared" si="25"/>
        <v/>
      </c>
      <c r="B222" s="110" t="str">
        <f t="shared" si="26"/>
        <v/>
      </c>
      <c r="C222" s="85" t="str">
        <f t="shared" si="27"/>
        <v/>
      </c>
      <c r="D222" s="114" t="str">
        <f t="shared" si="21"/>
        <v/>
      </c>
      <c r="E222" s="114" t="str">
        <f t="shared" si="22"/>
        <v/>
      </c>
      <c r="F222" s="114" t="str">
        <f t="shared" si="23"/>
        <v/>
      </c>
      <c r="G222" s="85" t="str">
        <f t="shared" si="24"/>
        <v/>
      </c>
    </row>
    <row r="223" spans="1:7" x14ac:dyDescent="0.35">
      <c r="A223" s="113" t="str">
        <f t="shared" si="25"/>
        <v/>
      </c>
      <c r="B223" s="110" t="str">
        <f t="shared" si="26"/>
        <v/>
      </c>
      <c r="C223" s="85" t="str">
        <f t="shared" si="27"/>
        <v/>
      </c>
      <c r="D223" s="114" t="str">
        <f t="shared" si="21"/>
        <v/>
      </c>
      <c r="E223" s="114" t="str">
        <f t="shared" si="22"/>
        <v/>
      </c>
      <c r="F223" s="114" t="str">
        <f t="shared" si="23"/>
        <v/>
      </c>
      <c r="G223" s="85" t="str">
        <f t="shared" si="24"/>
        <v/>
      </c>
    </row>
    <row r="224" spans="1:7" x14ac:dyDescent="0.35">
      <c r="A224" s="113" t="str">
        <f t="shared" si="25"/>
        <v/>
      </c>
      <c r="B224" s="110" t="str">
        <f t="shared" si="26"/>
        <v/>
      </c>
      <c r="C224" s="85" t="str">
        <f t="shared" si="27"/>
        <v/>
      </c>
      <c r="D224" s="114" t="str">
        <f t="shared" si="21"/>
        <v/>
      </c>
      <c r="E224" s="114" t="str">
        <f t="shared" si="22"/>
        <v/>
      </c>
      <c r="F224" s="114" t="str">
        <f t="shared" si="23"/>
        <v/>
      </c>
      <c r="G224" s="85" t="str">
        <f t="shared" si="24"/>
        <v/>
      </c>
    </row>
    <row r="225" spans="1:7" x14ac:dyDescent="0.35">
      <c r="A225" s="113" t="str">
        <f t="shared" si="25"/>
        <v/>
      </c>
      <c r="B225" s="110" t="str">
        <f t="shared" si="26"/>
        <v/>
      </c>
      <c r="C225" s="85" t="str">
        <f t="shared" si="27"/>
        <v/>
      </c>
      <c r="D225" s="114" t="str">
        <f t="shared" si="21"/>
        <v/>
      </c>
      <c r="E225" s="114" t="str">
        <f t="shared" si="22"/>
        <v/>
      </c>
      <c r="F225" s="114" t="str">
        <f t="shared" si="23"/>
        <v/>
      </c>
      <c r="G225" s="85" t="str">
        <f t="shared" si="24"/>
        <v/>
      </c>
    </row>
    <row r="226" spans="1:7" x14ac:dyDescent="0.35">
      <c r="A226" s="113" t="str">
        <f t="shared" si="25"/>
        <v/>
      </c>
      <c r="B226" s="110" t="str">
        <f t="shared" si="26"/>
        <v/>
      </c>
      <c r="C226" s="85" t="str">
        <f t="shared" si="27"/>
        <v/>
      </c>
      <c r="D226" s="114" t="str">
        <f t="shared" si="21"/>
        <v/>
      </c>
      <c r="E226" s="114" t="str">
        <f t="shared" si="22"/>
        <v/>
      </c>
      <c r="F226" s="114" t="str">
        <f t="shared" si="23"/>
        <v/>
      </c>
      <c r="G226" s="85" t="str">
        <f t="shared" si="24"/>
        <v/>
      </c>
    </row>
    <row r="227" spans="1:7" x14ac:dyDescent="0.35">
      <c r="A227" s="113" t="str">
        <f t="shared" si="25"/>
        <v/>
      </c>
      <c r="B227" s="110" t="str">
        <f t="shared" si="26"/>
        <v/>
      </c>
      <c r="C227" s="85" t="str">
        <f t="shared" si="27"/>
        <v/>
      </c>
      <c r="D227" s="114" t="str">
        <f t="shared" si="21"/>
        <v/>
      </c>
      <c r="E227" s="114" t="str">
        <f t="shared" si="22"/>
        <v/>
      </c>
      <c r="F227" s="114" t="str">
        <f t="shared" si="23"/>
        <v/>
      </c>
      <c r="G227" s="85" t="str">
        <f t="shared" si="24"/>
        <v/>
      </c>
    </row>
    <row r="228" spans="1:7" x14ac:dyDescent="0.35">
      <c r="A228" s="113" t="str">
        <f t="shared" si="25"/>
        <v/>
      </c>
      <c r="B228" s="110" t="str">
        <f t="shared" si="26"/>
        <v/>
      </c>
      <c r="C228" s="85" t="str">
        <f t="shared" si="27"/>
        <v/>
      </c>
      <c r="D228" s="114" t="str">
        <f t="shared" si="21"/>
        <v/>
      </c>
      <c r="E228" s="114" t="str">
        <f t="shared" si="22"/>
        <v/>
      </c>
      <c r="F228" s="114" t="str">
        <f t="shared" si="23"/>
        <v/>
      </c>
      <c r="G228" s="85" t="str">
        <f t="shared" si="24"/>
        <v/>
      </c>
    </row>
    <row r="229" spans="1:7" x14ac:dyDescent="0.35">
      <c r="A229" s="113" t="str">
        <f t="shared" si="25"/>
        <v/>
      </c>
      <c r="B229" s="110" t="str">
        <f t="shared" si="26"/>
        <v/>
      </c>
      <c r="C229" s="85" t="str">
        <f t="shared" si="27"/>
        <v/>
      </c>
      <c r="D229" s="114" t="str">
        <f t="shared" si="21"/>
        <v/>
      </c>
      <c r="E229" s="114" t="str">
        <f t="shared" si="22"/>
        <v/>
      </c>
      <c r="F229" s="114" t="str">
        <f t="shared" si="23"/>
        <v/>
      </c>
      <c r="G229" s="85" t="str">
        <f t="shared" si="24"/>
        <v/>
      </c>
    </row>
    <row r="230" spans="1:7" x14ac:dyDescent="0.35">
      <c r="A230" s="113" t="str">
        <f t="shared" si="25"/>
        <v/>
      </c>
      <c r="B230" s="110" t="str">
        <f t="shared" si="26"/>
        <v/>
      </c>
      <c r="C230" s="85" t="str">
        <f t="shared" si="27"/>
        <v/>
      </c>
      <c r="D230" s="114" t="str">
        <f t="shared" si="21"/>
        <v/>
      </c>
      <c r="E230" s="114" t="str">
        <f t="shared" si="22"/>
        <v/>
      </c>
      <c r="F230" s="114" t="str">
        <f t="shared" si="23"/>
        <v/>
      </c>
      <c r="G230" s="85" t="str">
        <f t="shared" si="24"/>
        <v/>
      </c>
    </row>
    <row r="231" spans="1:7" x14ac:dyDescent="0.35">
      <c r="A231" s="113" t="str">
        <f t="shared" si="25"/>
        <v/>
      </c>
      <c r="B231" s="110" t="str">
        <f t="shared" si="26"/>
        <v/>
      </c>
      <c r="C231" s="85" t="str">
        <f t="shared" si="27"/>
        <v/>
      </c>
      <c r="D231" s="114" t="str">
        <f t="shared" si="21"/>
        <v/>
      </c>
      <c r="E231" s="114" t="str">
        <f t="shared" si="22"/>
        <v/>
      </c>
      <c r="F231" s="114" t="str">
        <f t="shared" si="23"/>
        <v/>
      </c>
      <c r="G231" s="85" t="str">
        <f t="shared" si="24"/>
        <v/>
      </c>
    </row>
    <row r="232" spans="1:7" x14ac:dyDescent="0.35">
      <c r="A232" s="113" t="str">
        <f t="shared" si="25"/>
        <v/>
      </c>
      <c r="B232" s="110" t="str">
        <f t="shared" si="26"/>
        <v/>
      </c>
      <c r="C232" s="85" t="str">
        <f t="shared" si="27"/>
        <v/>
      </c>
      <c r="D232" s="114" t="str">
        <f t="shared" si="21"/>
        <v/>
      </c>
      <c r="E232" s="114" t="str">
        <f t="shared" si="22"/>
        <v/>
      </c>
      <c r="F232" s="114" t="str">
        <f t="shared" si="23"/>
        <v/>
      </c>
      <c r="G232" s="85" t="str">
        <f t="shared" si="24"/>
        <v/>
      </c>
    </row>
    <row r="233" spans="1:7" x14ac:dyDescent="0.35">
      <c r="A233" s="113" t="str">
        <f t="shared" si="25"/>
        <v/>
      </c>
      <c r="B233" s="110" t="str">
        <f t="shared" si="26"/>
        <v/>
      </c>
      <c r="C233" s="85" t="str">
        <f t="shared" si="27"/>
        <v/>
      </c>
      <c r="D233" s="114" t="str">
        <f t="shared" si="21"/>
        <v/>
      </c>
      <c r="E233" s="114" t="str">
        <f t="shared" si="22"/>
        <v/>
      </c>
      <c r="F233" s="114" t="str">
        <f t="shared" si="23"/>
        <v/>
      </c>
      <c r="G233" s="85" t="str">
        <f t="shared" si="24"/>
        <v/>
      </c>
    </row>
    <row r="234" spans="1:7" x14ac:dyDescent="0.35">
      <c r="A234" s="113" t="str">
        <f t="shared" si="25"/>
        <v/>
      </c>
      <c r="B234" s="110" t="str">
        <f t="shared" si="26"/>
        <v/>
      </c>
      <c r="C234" s="85" t="str">
        <f t="shared" si="27"/>
        <v/>
      </c>
      <c r="D234" s="114" t="str">
        <f t="shared" si="21"/>
        <v/>
      </c>
      <c r="E234" s="114" t="str">
        <f t="shared" si="22"/>
        <v/>
      </c>
      <c r="F234" s="114" t="str">
        <f t="shared" si="23"/>
        <v/>
      </c>
      <c r="G234" s="85" t="str">
        <f t="shared" si="24"/>
        <v/>
      </c>
    </row>
    <row r="235" spans="1:7" x14ac:dyDescent="0.35">
      <c r="A235" s="113" t="str">
        <f t="shared" si="25"/>
        <v/>
      </c>
      <c r="B235" s="110" t="str">
        <f t="shared" si="26"/>
        <v/>
      </c>
      <c r="C235" s="85" t="str">
        <f t="shared" si="27"/>
        <v/>
      </c>
      <c r="D235" s="114" t="str">
        <f t="shared" si="21"/>
        <v/>
      </c>
      <c r="E235" s="114" t="str">
        <f t="shared" si="22"/>
        <v/>
      </c>
      <c r="F235" s="114" t="str">
        <f t="shared" si="23"/>
        <v/>
      </c>
      <c r="G235" s="85" t="str">
        <f t="shared" si="24"/>
        <v/>
      </c>
    </row>
    <row r="236" spans="1:7" x14ac:dyDescent="0.35">
      <c r="A236" s="113" t="str">
        <f t="shared" si="25"/>
        <v/>
      </c>
      <c r="B236" s="110" t="str">
        <f t="shared" si="26"/>
        <v/>
      </c>
      <c r="C236" s="85" t="str">
        <f t="shared" si="27"/>
        <v/>
      </c>
      <c r="D236" s="114" t="str">
        <f t="shared" si="21"/>
        <v/>
      </c>
      <c r="E236" s="114" t="str">
        <f t="shared" si="22"/>
        <v/>
      </c>
      <c r="F236" s="114" t="str">
        <f t="shared" si="23"/>
        <v/>
      </c>
      <c r="G236" s="85" t="str">
        <f t="shared" si="24"/>
        <v/>
      </c>
    </row>
    <row r="237" spans="1:7" x14ac:dyDescent="0.35">
      <c r="A237" s="113" t="str">
        <f t="shared" si="25"/>
        <v/>
      </c>
      <c r="B237" s="110" t="str">
        <f t="shared" si="26"/>
        <v/>
      </c>
      <c r="C237" s="85" t="str">
        <f t="shared" si="27"/>
        <v/>
      </c>
      <c r="D237" s="114" t="str">
        <f t="shared" si="21"/>
        <v/>
      </c>
      <c r="E237" s="114" t="str">
        <f t="shared" si="22"/>
        <v/>
      </c>
      <c r="F237" s="114" t="str">
        <f t="shared" si="23"/>
        <v/>
      </c>
      <c r="G237" s="85" t="str">
        <f t="shared" si="24"/>
        <v/>
      </c>
    </row>
    <row r="238" spans="1:7" x14ac:dyDescent="0.35">
      <c r="A238" s="113" t="str">
        <f t="shared" si="25"/>
        <v/>
      </c>
      <c r="B238" s="110" t="str">
        <f t="shared" si="26"/>
        <v/>
      </c>
      <c r="C238" s="85" t="str">
        <f t="shared" si="27"/>
        <v/>
      </c>
      <c r="D238" s="114" t="str">
        <f t="shared" si="21"/>
        <v/>
      </c>
      <c r="E238" s="114" t="str">
        <f t="shared" si="22"/>
        <v/>
      </c>
      <c r="F238" s="114" t="str">
        <f t="shared" si="23"/>
        <v/>
      </c>
      <c r="G238" s="85" t="str">
        <f t="shared" si="24"/>
        <v/>
      </c>
    </row>
    <row r="239" spans="1:7" x14ac:dyDescent="0.35">
      <c r="A239" s="113" t="str">
        <f t="shared" si="25"/>
        <v/>
      </c>
      <c r="B239" s="110" t="str">
        <f t="shared" si="26"/>
        <v/>
      </c>
      <c r="C239" s="85" t="str">
        <f t="shared" si="27"/>
        <v/>
      </c>
      <c r="D239" s="114" t="str">
        <f t="shared" si="21"/>
        <v/>
      </c>
      <c r="E239" s="114" t="str">
        <f t="shared" si="22"/>
        <v/>
      </c>
      <c r="F239" s="114" t="str">
        <f t="shared" si="23"/>
        <v/>
      </c>
      <c r="G239" s="85" t="str">
        <f t="shared" si="24"/>
        <v/>
      </c>
    </row>
    <row r="240" spans="1:7" x14ac:dyDescent="0.35">
      <c r="A240" s="113" t="str">
        <f t="shared" si="25"/>
        <v/>
      </c>
      <c r="B240" s="110" t="str">
        <f t="shared" si="26"/>
        <v/>
      </c>
      <c r="C240" s="85" t="str">
        <f t="shared" si="27"/>
        <v/>
      </c>
      <c r="D240" s="114" t="str">
        <f t="shared" si="21"/>
        <v/>
      </c>
      <c r="E240" s="114" t="str">
        <f t="shared" si="22"/>
        <v/>
      </c>
      <c r="F240" s="114" t="str">
        <f t="shared" si="23"/>
        <v/>
      </c>
      <c r="G240" s="85" t="str">
        <f t="shared" si="24"/>
        <v/>
      </c>
    </row>
    <row r="241" spans="1:7" x14ac:dyDescent="0.35">
      <c r="A241" s="113" t="str">
        <f t="shared" si="25"/>
        <v/>
      </c>
      <c r="B241" s="110" t="str">
        <f t="shared" si="26"/>
        <v/>
      </c>
      <c r="C241" s="85" t="str">
        <f t="shared" si="27"/>
        <v/>
      </c>
      <c r="D241" s="114" t="str">
        <f t="shared" si="21"/>
        <v/>
      </c>
      <c r="E241" s="114" t="str">
        <f t="shared" si="22"/>
        <v/>
      </c>
      <c r="F241" s="114" t="str">
        <f t="shared" si="23"/>
        <v/>
      </c>
      <c r="G241" s="85" t="str">
        <f t="shared" si="24"/>
        <v/>
      </c>
    </row>
    <row r="242" spans="1:7" x14ac:dyDescent="0.35">
      <c r="A242" s="113" t="str">
        <f t="shared" si="25"/>
        <v/>
      </c>
      <c r="B242" s="110" t="str">
        <f t="shared" si="26"/>
        <v/>
      </c>
      <c r="C242" s="85" t="str">
        <f t="shared" si="27"/>
        <v/>
      </c>
      <c r="D242" s="114" t="str">
        <f t="shared" si="21"/>
        <v/>
      </c>
      <c r="E242" s="114" t="str">
        <f t="shared" si="22"/>
        <v/>
      </c>
      <c r="F242" s="114" t="str">
        <f t="shared" si="23"/>
        <v/>
      </c>
      <c r="G242" s="85" t="str">
        <f t="shared" si="24"/>
        <v/>
      </c>
    </row>
    <row r="243" spans="1:7" x14ac:dyDescent="0.35">
      <c r="A243" s="113" t="str">
        <f t="shared" si="25"/>
        <v/>
      </c>
      <c r="B243" s="110" t="str">
        <f t="shared" si="26"/>
        <v/>
      </c>
      <c r="C243" s="85" t="str">
        <f t="shared" si="27"/>
        <v/>
      </c>
      <c r="D243" s="114" t="str">
        <f t="shared" si="21"/>
        <v/>
      </c>
      <c r="E243" s="114" t="str">
        <f t="shared" si="22"/>
        <v/>
      </c>
      <c r="F243" s="114" t="str">
        <f t="shared" si="23"/>
        <v/>
      </c>
      <c r="G243" s="85" t="str">
        <f t="shared" si="24"/>
        <v/>
      </c>
    </row>
    <row r="244" spans="1:7" x14ac:dyDescent="0.35">
      <c r="A244" s="113" t="str">
        <f t="shared" si="25"/>
        <v/>
      </c>
      <c r="B244" s="110" t="str">
        <f t="shared" si="26"/>
        <v/>
      </c>
      <c r="C244" s="85" t="str">
        <f t="shared" si="27"/>
        <v/>
      </c>
      <c r="D244" s="114" t="str">
        <f t="shared" si="21"/>
        <v/>
      </c>
      <c r="E244" s="114" t="str">
        <f t="shared" si="22"/>
        <v/>
      </c>
      <c r="F244" s="114" t="str">
        <f t="shared" si="23"/>
        <v/>
      </c>
      <c r="G244" s="85" t="str">
        <f t="shared" si="24"/>
        <v/>
      </c>
    </row>
    <row r="245" spans="1:7" x14ac:dyDescent="0.35">
      <c r="A245" s="113" t="str">
        <f t="shared" si="25"/>
        <v/>
      </c>
      <c r="B245" s="110" t="str">
        <f t="shared" si="26"/>
        <v/>
      </c>
      <c r="C245" s="85" t="str">
        <f t="shared" si="27"/>
        <v/>
      </c>
      <c r="D245" s="114" t="str">
        <f t="shared" si="21"/>
        <v/>
      </c>
      <c r="E245" s="114" t="str">
        <f t="shared" si="22"/>
        <v/>
      </c>
      <c r="F245" s="114" t="str">
        <f t="shared" si="23"/>
        <v/>
      </c>
      <c r="G245" s="85" t="str">
        <f t="shared" si="24"/>
        <v/>
      </c>
    </row>
    <row r="246" spans="1:7" x14ac:dyDescent="0.35">
      <c r="A246" s="113" t="str">
        <f t="shared" si="25"/>
        <v/>
      </c>
      <c r="B246" s="110" t="str">
        <f t="shared" si="26"/>
        <v/>
      </c>
      <c r="C246" s="85" t="str">
        <f t="shared" si="27"/>
        <v/>
      </c>
      <c r="D246" s="114" t="str">
        <f t="shared" si="21"/>
        <v/>
      </c>
      <c r="E246" s="114" t="str">
        <f t="shared" si="22"/>
        <v/>
      </c>
      <c r="F246" s="114" t="str">
        <f t="shared" si="23"/>
        <v/>
      </c>
      <c r="G246" s="85" t="str">
        <f t="shared" si="24"/>
        <v/>
      </c>
    </row>
    <row r="247" spans="1:7" x14ac:dyDescent="0.35">
      <c r="A247" s="113" t="str">
        <f t="shared" si="25"/>
        <v/>
      </c>
      <c r="B247" s="110" t="str">
        <f t="shared" si="26"/>
        <v/>
      </c>
      <c r="C247" s="85" t="str">
        <f t="shared" si="27"/>
        <v/>
      </c>
      <c r="D247" s="114" t="str">
        <f t="shared" si="21"/>
        <v/>
      </c>
      <c r="E247" s="114" t="str">
        <f t="shared" si="22"/>
        <v/>
      </c>
      <c r="F247" s="114" t="str">
        <f t="shared" si="23"/>
        <v/>
      </c>
      <c r="G247" s="85" t="str">
        <f t="shared" si="24"/>
        <v/>
      </c>
    </row>
    <row r="248" spans="1:7" x14ac:dyDescent="0.35">
      <c r="A248" s="113" t="str">
        <f t="shared" si="25"/>
        <v/>
      </c>
      <c r="B248" s="110" t="str">
        <f t="shared" si="26"/>
        <v/>
      </c>
      <c r="C248" s="85" t="str">
        <f t="shared" si="27"/>
        <v/>
      </c>
      <c r="D248" s="114" t="str">
        <f t="shared" si="21"/>
        <v/>
      </c>
      <c r="E248" s="114" t="str">
        <f t="shared" si="22"/>
        <v/>
      </c>
      <c r="F248" s="114" t="str">
        <f t="shared" si="23"/>
        <v/>
      </c>
      <c r="G248" s="85" t="str">
        <f t="shared" si="24"/>
        <v/>
      </c>
    </row>
    <row r="249" spans="1:7" x14ac:dyDescent="0.35">
      <c r="A249" s="113" t="str">
        <f t="shared" si="25"/>
        <v/>
      </c>
      <c r="B249" s="110" t="str">
        <f t="shared" si="26"/>
        <v/>
      </c>
      <c r="C249" s="85" t="str">
        <f t="shared" si="27"/>
        <v/>
      </c>
      <c r="D249" s="114" t="str">
        <f t="shared" si="21"/>
        <v/>
      </c>
      <c r="E249" s="114" t="str">
        <f t="shared" si="22"/>
        <v/>
      </c>
      <c r="F249" s="114" t="str">
        <f t="shared" si="23"/>
        <v/>
      </c>
      <c r="G249" s="85" t="str">
        <f t="shared" si="24"/>
        <v/>
      </c>
    </row>
    <row r="250" spans="1:7" x14ac:dyDescent="0.35">
      <c r="A250" s="113" t="str">
        <f t="shared" si="25"/>
        <v/>
      </c>
      <c r="B250" s="110" t="str">
        <f t="shared" si="26"/>
        <v/>
      </c>
      <c r="C250" s="85" t="str">
        <f t="shared" si="27"/>
        <v/>
      </c>
      <c r="D250" s="114" t="str">
        <f t="shared" si="21"/>
        <v/>
      </c>
      <c r="E250" s="114" t="str">
        <f t="shared" si="22"/>
        <v/>
      </c>
      <c r="F250" s="114" t="str">
        <f t="shared" si="23"/>
        <v/>
      </c>
      <c r="G250" s="85" t="str">
        <f t="shared" si="24"/>
        <v/>
      </c>
    </row>
    <row r="251" spans="1:7" x14ac:dyDescent="0.35">
      <c r="A251" s="113" t="str">
        <f t="shared" si="25"/>
        <v/>
      </c>
      <c r="B251" s="110" t="str">
        <f t="shared" si="26"/>
        <v/>
      </c>
      <c r="C251" s="85" t="str">
        <f t="shared" si="27"/>
        <v/>
      </c>
      <c r="D251" s="114" t="str">
        <f t="shared" si="21"/>
        <v/>
      </c>
      <c r="E251" s="114" t="str">
        <f t="shared" si="22"/>
        <v/>
      </c>
      <c r="F251" s="114" t="str">
        <f t="shared" si="23"/>
        <v/>
      </c>
      <c r="G251" s="85" t="str">
        <f t="shared" si="24"/>
        <v/>
      </c>
    </row>
    <row r="252" spans="1:7" x14ac:dyDescent="0.35">
      <c r="A252" s="113" t="str">
        <f t="shared" si="25"/>
        <v/>
      </c>
      <c r="B252" s="110" t="str">
        <f t="shared" si="26"/>
        <v/>
      </c>
      <c r="C252" s="85" t="str">
        <f t="shared" si="27"/>
        <v/>
      </c>
      <c r="D252" s="114" t="str">
        <f t="shared" si="21"/>
        <v/>
      </c>
      <c r="E252" s="114" t="str">
        <f t="shared" si="22"/>
        <v/>
      </c>
      <c r="F252" s="114" t="str">
        <f t="shared" si="23"/>
        <v/>
      </c>
      <c r="G252" s="85" t="str">
        <f t="shared" si="24"/>
        <v/>
      </c>
    </row>
    <row r="253" spans="1:7" x14ac:dyDescent="0.35">
      <c r="A253" s="113" t="str">
        <f t="shared" si="25"/>
        <v/>
      </c>
      <c r="B253" s="110" t="str">
        <f t="shared" si="26"/>
        <v/>
      </c>
      <c r="C253" s="85" t="str">
        <f t="shared" si="27"/>
        <v/>
      </c>
      <c r="D253" s="114" t="str">
        <f t="shared" si="21"/>
        <v/>
      </c>
      <c r="E253" s="114" t="str">
        <f t="shared" si="22"/>
        <v/>
      </c>
      <c r="F253" s="114" t="str">
        <f t="shared" si="23"/>
        <v/>
      </c>
      <c r="G253" s="85" t="str">
        <f t="shared" si="24"/>
        <v/>
      </c>
    </row>
    <row r="254" spans="1:7" x14ac:dyDescent="0.35">
      <c r="A254" s="113" t="str">
        <f t="shared" si="25"/>
        <v/>
      </c>
      <c r="B254" s="110" t="str">
        <f t="shared" si="26"/>
        <v/>
      </c>
      <c r="C254" s="85" t="str">
        <f t="shared" si="27"/>
        <v/>
      </c>
      <c r="D254" s="114" t="str">
        <f t="shared" si="21"/>
        <v/>
      </c>
      <c r="E254" s="114" t="str">
        <f t="shared" si="22"/>
        <v/>
      </c>
      <c r="F254" s="114" t="str">
        <f t="shared" si="23"/>
        <v/>
      </c>
      <c r="G254" s="85" t="str">
        <f t="shared" si="24"/>
        <v/>
      </c>
    </row>
    <row r="255" spans="1:7" x14ac:dyDescent="0.35">
      <c r="A255" s="113" t="str">
        <f t="shared" si="25"/>
        <v/>
      </c>
      <c r="B255" s="110" t="str">
        <f t="shared" si="26"/>
        <v/>
      </c>
      <c r="C255" s="85" t="str">
        <f t="shared" si="27"/>
        <v/>
      </c>
      <c r="D255" s="114" t="str">
        <f t="shared" si="21"/>
        <v/>
      </c>
      <c r="E255" s="114" t="str">
        <f t="shared" si="22"/>
        <v/>
      </c>
      <c r="F255" s="114" t="str">
        <f t="shared" si="23"/>
        <v/>
      </c>
      <c r="G255" s="85" t="str">
        <f t="shared" si="24"/>
        <v/>
      </c>
    </row>
    <row r="256" spans="1:7" x14ac:dyDescent="0.35">
      <c r="A256" s="113" t="str">
        <f t="shared" si="25"/>
        <v/>
      </c>
      <c r="B256" s="110" t="str">
        <f t="shared" si="26"/>
        <v/>
      </c>
      <c r="C256" s="85" t="str">
        <f t="shared" si="27"/>
        <v/>
      </c>
      <c r="D256" s="114" t="str">
        <f t="shared" si="21"/>
        <v/>
      </c>
      <c r="E256" s="114" t="str">
        <f t="shared" si="22"/>
        <v/>
      </c>
      <c r="F256" s="114" t="str">
        <f t="shared" si="23"/>
        <v/>
      </c>
      <c r="G256" s="85" t="str">
        <f t="shared" si="24"/>
        <v/>
      </c>
    </row>
    <row r="257" spans="1:7" x14ac:dyDescent="0.35">
      <c r="A257" s="113" t="str">
        <f t="shared" si="25"/>
        <v/>
      </c>
      <c r="B257" s="110" t="str">
        <f t="shared" si="26"/>
        <v/>
      </c>
      <c r="C257" s="85" t="str">
        <f t="shared" si="27"/>
        <v/>
      </c>
      <c r="D257" s="114" t="str">
        <f t="shared" si="21"/>
        <v/>
      </c>
      <c r="E257" s="114" t="str">
        <f t="shared" si="22"/>
        <v/>
      </c>
      <c r="F257" s="114" t="str">
        <f t="shared" si="23"/>
        <v/>
      </c>
      <c r="G257" s="85" t="str">
        <f t="shared" si="24"/>
        <v/>
      </c>
    </row>
    <row r="258" spans="1:7" x14ac:dyDescent="0.35">
      <c r="A258" s="113" t="str">
        <f t="shared" si="25"/>
        <v/>
      </c>
      <c r="B258" s="110" t="str">
        <f t="shared" si="26"/>
        <v/>
      </c>
      <c r="C258" s="85" t="str">
        <f t="shared" si="27"/>
        <v/>
      </c>
      <c r="D258" s="114" t="str">
        <f t="shared" si="21"/>
        <v/>
      </c>
      <c r="E258" s="114" t="str">
        <f t="shared" si="22"/>
        <v/>
      </c>
      <c r="F258" s="114" t="str">
        <f t="shared" si="23"/>
        <v/>
      </c>
      <c r="G258" s="85" t="str">
        <f t="shared" si="24"/>
        <v/>
      </c>
    </row>
    <row r="259" spans="1:7" x14ac:dyDescent="0.35">
      <c r="A259" s="113" t="str">
        <f t="shared" si="25"/>
        <v/>
      </c>
      <c r="B259" s="110" t="str">
        <f t="shared" si="26"/>
        <v/>
      </c>
      <c r="C259" s="85" t="str">
        <f t="shared" si="27"/>
        <v/>
      </c>
      <c r="D259" s="114" t="str">
        <f t="shared" si="21"/>
        <v/>
      </c>
      <c r="E259" s="114" t="str">
        <f t="shared" si="22"/>
        <v/>
      </c>
      <c r="F259" s="114" t="str">
        <f t="shared" si="23"/>
        <v/>
      </c>
      <c r="G259" s="85" t="str">
        <f t="shared" si="24"/>
        <v/>
      </c>
    </row>
    <row r="260" spans="1:7" x14ac:dyDescent="0.35">
      <c r="A260" s="113" t="str">
        <f t="shared" si="25"/>
        <v/>
      </c>
      <c r="B260" s="110" t="str">
        <f t="shared" si="26"/>
        <v/>
      </c>
      <c r="C260" s="85" t="str">
        <f t="shared" si="27"/>
        <v/>
      </c>
      <c r="D260" s="114" t="str">
        <f t="shared" si="21"/>
        <v/>
      </c>
      <c r="E260" s="114" t="str">
        <f t="shared" si="22"/>
        <v/>
      </c>
      <c r="F260" s="114" t="str">
        <f t="shared" si="23"/>
        <v/>
      </c>
      <c r="G260" s="85" t="str">
        <f t="shared" si="24"/>
        <v/>
      </c>
    </row>
    <row r="261" spans="1:7" x14ac:dyDescent="0.35">
      <c r="A261" s="113" t="str">
        <f t="shared" si="25"/>
        <v/>
      </c>
      <c r="B261" s="110" t="str">
        <f t="shared" si="26"/>
        <v/>
      </c>
      <c r="C261" s="85" t="str">
        <f t="shared" si="27"/>
        <v/>
      </c>
      <c r="D261" s="114" t="str">
        <f t="shared" si="21"/>
        <v/>
      </c>
      <c r="E261" s="114" t="str">
        <f t="shared" si="22"/>
        <v/>
      </c>
      <c r="F261" s="114" t="str">
        <f t="shared" si="23"/>
        <v/>
      </c>
      <c r="G261" s="85" t="str">
        <f t="shared" si="24"/>
        <v/>
      </c>
    </row>
    <row r="262" spans="1:7" x14ac:dyDescent="0.35">
      <c r="A262" s="113" t="str">
        <f t="shared" si="25"/>
        <v/>
      </c>
      <c r="B262" s="110" t="str">
        <f t="shared" si="26"/>
        <v/>
      </c>
      <c r="C262" s="85" t="str">
        <f t="shared" si="27"/>
        <v/>
      </c>
      <c r="D262" s="114" t="str">
        <f t="shared" si="21"/>
        <v/>
      </c>
      <c r="E262" s="114" t="str">
        <f t="shared" si="22"/>
        <v/>
      </c>
      <c r="F262" s="114" t="str">
        <f t="shared" si="23"/>
        <v/>
      </c>
      <c r="G262" s="85" t="str">
        <f t="shared" si="24"/>
        <v/>
      </c>
    </row>
    <row r="263" spans="1:7" x14ac:dyDescent="0.35">
      <c r="A263" s="113" t="str">
        <f t="shared" si="25"/>
        <v/>
      </c>
      <c r="B263" s="110" t="str">
        <f t="shared" si="26"/>
        <v/>
      </c>
      <c r="C263" s="85" t="str">
        <f t="shared" si="27"/>
        <v/>
      </c>
      <c r="D263" s="114" t="str">
        <f t="shared" si="21"/>
        <v/>
      </c>
      <c r="E263" s="114" t="str">
        <f t="shared" si="22"/>
        <v/>
      </c>
      <c r="F263" s="114" t="str">
        <f t="shared" si="23"/>
        <v/>
      </c>
      <c r="G263" s="85" t="str">
        <f t="shared" si="24"/>
        <v/>
      </c>
    </row>
    <row r="264" spans="1:7" x14ac:dyDescent="0.35">
      <c r="A264" s="113" t="str">
        <f t="shared" si="25"/>
        <v/>
      </c>
      <c r="B264" s="110" t="str">
        <f t="shared" si="26"/>
        <v/>
      </c>
      <c r="C264" s="85" t="str">
        <f t="shared" si="27"/>
        <v/>
      </c>
      <c r="D264" s="114" t="str">
        <f t="shared" si="21"/>
        <v/>
      </c>
      <c r="E264" s="114" t="str">
        <f t="shared" si="22"/>
        <v/>
      </c>
      <c r="F264" s="114" t="str">
        <f t="shared" si="23"/>
        <v/>
      </c>
      <c r="G264" s="85" t="str">
        <f t="shared" si="24"/>
        <v/>
      </c>
    </row>
    <row r="265" spans="1:7" x14ac:dyDescent="0.35">
      <c r="A265" s="113" t="str">
        <f t="shared" si="25"/>
        <v/>
      </c>
      <c r="B265" s="110" t="str">
        <f t="shared" si="26"/>
        <v/>
      </c>
      <c r="C265" s="85" t="str">
        <f t="shared" si="27"/>
        <v/>
      </c>
      <c r="D265" s="114" t="str">
        <f t="shared" si="21"/>
        <v/>
      </c>
      <c r="E265" s="114" t="str">
        <f t="shared" si="22"/>
        <v/>
      </c>
      <c r="F265" s="114" t="str">
        <f t="shared" si="23"/>
        <v/>
      </c>
      <c r="G265" s="85" t="str">
        <f t="shared" si="24"/>
        <v/>
      </c>
    </row>
    <row r="266" spans="1:7" x14ac:dyDescent="0.35">
      <c r="A266" s="113" t="str">
        <f t="shared" si="25"/>
        <v/>
      </c>
      <c r="B266" s="110" t="str">
        <f t="shared" si="26"/>
        <v/>
      </c>
      <c r="C266" s="85" t="str">
        <f t="shared" si="27"/>
        <v/>
      </c>
      <c r="D266" s="114" t="str">
        <f t="shared" si="21"/>
        <v/>
      </c>
      <c r="E266" s="114" t="str">
        <f t="shared" si="22"/>
        <v/>
      </c>
      <c r="F266" s="114" t="str">
        <f t="shared" si="23"/>
        <v/>
      </c>
      <c r="G266" s="85" t="str">
        <f t="shared" si="24"/>
        <v/>
      </c>
    </row>
    <row r="267" spans="1:7" x14ac:dyDescent="0.35">
      <c r="A267" s="113" t="str">
        <f t="shared" si="25"/>
        <v/>
      </c>
      <c r="B267" s="110" t="str">
        <f t="shared" si="26"/>
        <v/>
      </c>
      <c r="C267" s="85" t="str">
        <f t="shared" si="27"/>
        <v/>
      </c>
      <c r="D267" s="114" t="str">
        <f t="shared" si="21"/>
        <v/>
      </c>
      <c r="E267" s="114" t="str">
        <f t="shared" si="22"/>
        <v/>
      </c>
      <c r="F267" s="114" t="str">
        <f t="shared" si="23"/>
        <v/>
      </c>
      <c r="G267" s="85" t="str">
        <f t="shared" si="24"/>
        <v/>
      </c>
    </row>
    <row r="268" spans="1:7" x14ac:dyDescent="0.35">
      <c r="A268" s="113" t="str">
        <f t="shared" si="25"/>
        <v/>
      </c>
      <c r="B268" s="110" t="str">
        <f t="shared" si="26"/>
        <v/>
      </c>
      <c r="C268" s="85" t="str">
        <f t="shared" si="27"/>
        <v/>
      </c>
      <c r="D268" s="114" t="str">
        <f t="shared" si="21"/>
        <v/>
      </c>
      <c r="E268" s="114" t="str">
        <f t="shared" si="22"/>
        <v/>
      </c>
      <c r="F268" s="114" t="str">
        <f t="shared" si="23"/>
        <v/>
      </c>
      <c r="G268" s="85" t="str">
        <f t="shared" si="24"/>
        <v/>
      </c>
    </row>
    <row r="269" spans="1:7" x14ac:dyDescent="0.35">
      <c r="A269" s="113" t="str">
        <f t="shared" si="25"/>
        <v/>
      </c>
      <c r="B269" s="110" t="str">
        <f t="shared" si="26"/>
        <v/>
      </c>
      <c r="C269" s="85" t="str">
        <f t="shared" si="27"/>
        <v/>
      </c>
      <c r="D269" s="114" t="str">
        <f t="shared" si="21"/>
        <v/>
      </c>
      <c r="E269" s="114" t="str">
        <f t="shared" si="22"/>
        <v/>
      </c>
      <c r="F269" s="114" t="str">
        <f t="shared" si="23"/>
        <v/>
      </c>
      <c r="G269" s="85" t="str">
        <f t="shared" si="24"/>
        <v/>
      </c>
    </row>
    <row r="270" spans="1:7" x14ac:dyDescent="0.35">
      <c r="A270" s="113" t="str">
        <f t="shared" si="25"/>
        <v/>
      </c>
      <c r="B270" s="110" t="str">
        <f t="shared" si="26"/>
        <v/>
      </c>
      <c r="C270" s="85" t="str">
        <f t="shared" si="27"/>
        <v/>
      </c>
      <c r="D270" s="114" t="str">
        <f t="shared" si="21"/>
        <v/>
      </c>
      <c r="E270" s="114" t="str">
        <f t="shared" si="22"/>
        <v/>
      </c>
      <c r="F270" s="114" t="str">
        <f t="shared" si="23"/>
        <v/>
      </c>
      <c r="G270" s="85" t="str">
        <f t="shared" si="24"/>
        <v/>
      </c>
    </row>
    <row r="271" spans="1:7" x14ac:dyDescent="0.35">
      <c r="A271" s="113" t="str">
        <f t="shared" si="25"/>
        <v/>
      </c>
      <c r="B271" s="110" t="str">
        <f t="shared" si="26"/>
        <v/>
      </c>
      <c r="C271" s="85" t="str">
        <f t="shared" si="27"/>
        <v/>
      </c>
      <c r="D271" s="114" t="str">
        <f t="shared" si="21"/>
        <v/>
      </c>
      <c r="E271" s="114" t="str">
        <f t="shared" si="22"/>
        <v/>
      </c>
      <c r="F271" s="114" t="str">
        <f t="shared" si="23"/>
        <v/>
      </c>
      <c r="G271" s="85" t="str">
        <f t="shared" si="24"/>
        <v/>
      </c>
    </row>
    <row r="272" spans="1:7" x14ac:dyDescent="0.35">
      <c r="A272" s="113" t="str">
        <f t="shared" si="25"/>
        <v/>
      </c>
      <c r="B272" s="110" t="str">
        <f t="shared" si="26"/>
        <v/>
      </c>
      <c r="C272" s="85" t="str">
        <f t="shared" si="27"/>
        <v/>
      </c>
      <c r="D272" s="114" t="str">
        <f t="shared" ref="D272:D335" si="28">IF(B272="","",IPMT(E$11/12,B272,E$7,-E$8,E$9,0))</f>
        <v/>
      </c>
      <c r="E272" s="114" t="str">
        <f t="shared" ref="E272:E335" si="29">IF(B272="","",PPMT(E$11/12,B272,E$7,-E$8,E$9,0))</f>
        <v/>
      </c>
      <c r="F272" s="114" t="str">
        <f t="shared" ref="F272:F335" si="30">IF(B272="","",SUM(D272:E272))</f>
        <v/>
      </c>
      <c r="G272" s="85" t="str">
        <f t="shared" ref="G272:G335" si="31">IF(B272="","",SUM(C272)-SUM(E272))</f>
        <v/>
      </c>
    </row>
    <row r="273" spans="1:7" x14ac:dyDescent="0.35">
      <c r="A273" s="113" t="str">
        <f t="shared" ref="A273:A336" si="32">IF(B273="","",EDATE(A272,1))</f>
        <v/>
      </c>
      <c r="B273" s="110" t="str">
        <f t="shared" ref="B273:B336" si="33">IF(B272="","",IF(SUM(B272)+1&lt;=$E$7,SUM(B272)+1,""))</f>
        <v/>
      </c>
      <c r="C273" s="85" t="str">
        <f t="shared" ref="C273:C336" si="34">IF(B273="","",G272)</f>
        <v/>
      </c>
      <c r="D273" s="114" t="str">
        <f t="shared" si="28"/>
        <v/>
      </c>
      <c r="E273" s="114" t="str">
        <f t="shared" si="29"/>
        <v/>
      </c>
      <c r="F273" s="114" t="str">
        <f t="shared" si="30"/>
        <v/>
      </c>
      <c r="G273" s="85" t="str">
        <f t="shared" si="31"/>
        <v/>
      </c>
    </row>
    <row r="274" spans="1:7" x14ac:dyDescent="0.35">
      <c r="A274" s="113" t="str">
        <f t="shared" si="32"/>
        <v/>
      </c>
      <c r="B274" s="110" t="str">
        <f t="shared" si="33"/>
        <v/>
      </c>
      <c r="C274" s="85" t="str">
        <f t="shared" si="34"/>
        <v/>
      </c>
      <c r="D274" s="114" t="str">
        <f t="shared" si="28"/>
        <v/>
      </c>
      <c r="E274" s="114" t="str">
        <f t="shared" si="29"/>
        <v/>
      </c>
      <c r="F274" s="114" t="str">
        <f t="shared" si="30"/>
        <v/>
      </c>
      <c r="G274" s="85" t="str">
        <f t="shared" si="31"/>
        <v/>
      </c>
    </row>
    <row r="275" spans="1:7" x14ac:dyDescent="0.35">
      <c r="A275" s="113" t="str">
        <f t="shared" si="32"/>
        <v/>
      </c>
      <c r="B275" s="110" t="str">
        <f t="shared" si="33"/>
        <v/>
      </c>
      <c r="C275" s="85" t="str">
        <f t="shared" si="34"/>
        <v/>
      </c>
      <c r="D275" s="114" t="str">
        <f t="shared" si="28"/>
        <v/>
      </c>
      <c r="E275" s="114" t="str">
        <f t="shared" si="29"/>
        <v/>
      </c>
      <c r="F275" s="114" t="str">
        <f t="shared" si="30"/>
        <v/>
      </c>
      <c r="G275" s="85" t="str">
        <f t="shared" si="31"/>
        <v/>
      </c>
    </row>
    <row r="276" spans="1:7" x14ac:dyDescent="0.35">
      <c r="A276" s="113" t="str">
        <f t="shared" si="32"/>
        <v/>
      </c>
      <c r="B276" s="110" t="str">
        <f t="shared" si="33"/>
        <v/>
      </c>
      <c r="C276" s="85" t="str">
        <f t="shared" si="34"/>
        <v/>
      </c>
      <c r="D276" s="114" t="str">
        <f t="shared" si="28"/>
        <v/>
      </c>
      <c r="E276" s="114" t="str">
        <f t="shared" si="29"/>
        <v/>
      </c>
      <c r="F276" s="114" t="str">
        <f t="shared" si="30"/>
        <v/>
      </c>
      <c r="G276" s="85" t="str">
        <f t="shared" si="31"/>
        <v/>
      </c>
    </row>
    <row r="277" spans="1:7" x14ac:dyDescent="0.35">
      <c r="A277" s="113" t="str">
        <f t="shared" si="32"/>
        <v/>
      </c>
      <c r="B277" s="110" t="str">
        <f t="shared" si="33"/>
        <v/>
      </c>
      <c r="C277" s="85" t="str">
        <f t="shared" si="34"/>
        <v/>
      </c>
      <c r="D277" s="114" t="str">
        <f t="shared" si="28"/>
        <v/>
      </c>
      <c r="E277" s="114" t="str">
        <f t="shared" si="29"/>
        <v/>
      </c>
      <c r="F277" s="114" t="str">
        <f t="shared" si="30"/>
        <v/>
      </c>
      <c r="G277" s="85" t="str">
        <f t="shared" si="31"/>
        <v/>
      </c>
    </row>
    <row r="278" spans="1:7" x14ac:dyDescent="0.35">
      <c r="A278" s="113" t="str">
        <f t="shared" si="32"/>
        <v/>
      </c>
      <c r="B278" s="110" t="str">
        <f t="shared" si="33"/>
        <v/>
      </c>
      <c r="C278" s="85" t="str">
        <f t="shared" si="34"/>
        <v/>
      </c>
      <c r="D278" s="114" t="str">
        <f t="shared" si="28"/>
        <v/>
      </c>
      <c r="E278" s="114" t="str">
        <f t="shared" si="29"/>
        <v/>
      </c>
      <c r="F278" s="114" t="str">
        <f t="shared" si="30"/>
        <v/>
      </c>
      <c r="G278" s="85" t="str">
        <f t="shared" si="31"/>
        <v/>
      </c>
    </row>
    <row r="279" spans="1:7" x14ac:dyDescent="0.35">
      <c r="A279" s="113" t="str">
        <f t="shared" si="32"/>
        <v/>
      </c>
      <c r="B279" s="110" t="str">
        <f t="shared" si="33"/>
        <v/>
      </c>
      <c r="C279" s="85" t="str">
        <f t="shared" si="34"/>
        <v/>
      </c>
      <c r="D279" s="114" t="str">
        <f t="shared" si="28"/>
        <v/>
      </c>
      <c r="E279" s="114" t="str">
        <f t="shared" si="29"/>
        <v/>
      </c>
      <c r="F279" s="114" t="str">
        <f t="shared" si="30"/>
        <v/>
      </c>
      <c r="G279" s="85" t="str">
        <f t="shared" si="31"/>
        <v/>
      </c>
    </row>
    <row r="280" spans="1:7" x14ac:dyDescent="0.35">
      <c r="A280" s="113" t="str">
        <f t="shared" si="32"/>
        <v/>
      </c>
      <c r="B280" s="110" t="str">
        <f t="shared" si="33"/>
        <v/>
      </c>
      <c r="C280" s="85" t="str">
        <f t="shared" si="34"/>
        <v/>
      </c>
      <c r="D280" s="114" t="str">
        <f t="shared" si="28"/>
        <v/>
      </c>
      <c r="E280" s="114" t="str">
        <f t="shared" si="29"/>
        <v/>
      </c>
      <c r="F280" s="114" t="str">
        <f t="shared" si="30"/>
        <v/>
      </c>
      <c r="G280" s="85" t="str">
        <f t="shared" si="31"/>
        <v/>
      </c>
    </row>
    <row r="281" spans="1:7" x14ac:dyDescent="0.35">
      <c r="A281" s="113" t="str">
        <f t="shared" si="32"/>
        <v/>
      </c>
      <c r="B281" s="110" t="str">
        <f t="shared" si="33"/>
        <v/>
      </c>
      <c r="C281" s="85" t="str">
        <f t="shared" si="34"/>
        <v/>
      </c>
      <c r="D281" s="114" t="str">
        <f t="shared" si="28"/>
        <v/>
      </c>
      <c r="E281" s="114" t="str">
        <f t="shared" si="29"/>
        <v/>
      </c>
      <c r="F281" s="114" t="str">
        <f t="shared" si="30"/>
        <v/>
      </c>
      <c r="G281" s="85" t="str">
        <f t="shared" si="31"/>
        <v/>
      </c>
    </row>
    <row r="282" spans="1:7" x14ac:dyDescent="0.35">
      <c r="A282" s="113" t="str">
        <f t="shared" si="32"/>
        <v/>
      </c>
      <c r="B282" s="110" t="str">
        <f t="shared" si="33"/>
        <v/>
      </c>
      <c r="C282" s="85" t="str">
        <f t="shared" si="34"/>
        <v/>
      </c>
      <c r="D282" s="114" t="str">
        <f t="shared" si="28"/>
        <v/>
      </c>
      <c r="E282" s="114" t="str">
        <f t="shared" si="29"/>
        <v/>
      </c>
      <c r="F282" s="114" t="str">
        <f t="shared" si="30"/>
        <v/>
      </c>
      <c r="G282" s="85" t="str">
        <f t="shared" si="31"/>
        <v/>
      </c>
    </row>
    <row r="283" spans="1:7" x14ac:dyDescent="0.35">
      <c r="A283" s="113" t="str">
        <f t="shared" si="32"/>
        <v/>
      </c>
      <c r="B283" s="110" t="str">
        <f t="shared" si="33"/>
        <v/>
      </c>
      <c r="C283" s="85" t="str">
        <f t="shared" si="34"/>
        <v/>
      </c>
      <c r="D283" s="114" t="str">
        <f t="shared" si="28"/>
        <v/>
      </c>
      <c r="E283" s="114" t="str">
        <f t="shared" si="29"/>
        <v/>
      </c>
      <c r="F283" s="114" t="str">
        <f t="shared" si="30"/>
        <v/>
      </c>
      <c r="G283" s="85" t="str">
        <f t="shared" si="31"/>
        <v/>
      </c>
    </row>
    <row r="284" spans="1:7" x14ac:dyDescent="0.35">
      <c r="A284" s="113" t="str">
        <f t="shared" si="32"/>
        <v/>
      </c>
      <c r="B284" s="110" t="str">
        <f t="shared" si="33"/>
        <v/>
      </c>
      <c r="C284" s="85" t="str">
        <f t="shared" si="34"/>
        <v/>
      </c>
      <c r="D284" s="114" t="str">
        <f t="shared" si="28"/>
        <v/>
      </c>
      <c r="E284" s="114" t="str">
        <f t="shared" si="29"/>
        <v/>
      </c>
      <c r="F284" s="114" t="str">
        <f t="shared" si="30"/>
        <v/>
      </c>
      <c r="G284" s="85" t="str">
        <f t="shared" si="31"/>
        <v/>
      </c>
    </row>
    <row r="285" spans="1:7" x14ac:dyDescent="0.35">
      <c r="A285" s="113" t="str">
        <f t="shared" si="32"/>
        <v/>
      </c>
      <c r="B285" s="110" t="str">
        <f t="shared" si="33"/>
        <v/>
      </c>
      <c r="C285" s="85" t="str">
        <f t="shared" si="34"/>
        <v/>
      </c>
      <c r="D285" s="114" t="str">
        <f t="shared" si="28"/>
        <v/>
      </c>
      <c r="E285" s="114" t="str">
        <f t="shared" si="29"/>
        <v/>
      </c>
      <c r="F285" s="114" t="str">
        <f t="shared" si="30"/>
        <v/>
      </c>
      <c r="G285" s="85" t="str">
        <f t="shared" si="31"/>
        <v/>
      </c>
    </row>
    <row r="286" spans="1:7" x14ac:dyDescent="0.35">
      <c r="A286" s="113" t="str">
        <f t="shared" si="32"/>
        <v/>
      </c>
      <c r="B286" s="110" t="str">
        <f t="shared" si="33"/>
        <v/>
      </c>
      <c r="C286" s="85" t="str">
        <f t="shared" si="34"/>
        <v/>
      </c>
      <c r="D286" s="114" t="str">
        <f t="shared" si="28"/>
        <v/>
      </c>
      <c r="E286" s="114" t="str">
        <f t="shared" si="29"/>
        <v/>
      </c>
      <c r="F286" s="114" t="str">
        <f t="shared" si="30"/>
        <v/>
      </c>
      <c r="G286" s="85" t="str">
        <f t="shared" si="31"/>
        <v/>
      </c>
    </row>
    <row r="287" spans="1:7" x14ac:dyDescent="0.35">
      <c r="A287" s="113" t="str">
        <f t="shared" si="32"/>
        <v/>
      </c>
      <c r="B287" s="110" t="str">
        <f t="shared" si="33"/>
        <v/>
      </c>
      <c r="C287" s="85" t="str">
        <f t="shared" si="34"/>
        <v/>
      </c>
      <c r="D287" s="114" t="str">
        <f t="shared" si="28"/>
        <v/>
      </c>
      <c r="E287" s="114" t="str">
        <f t="shared" si="29"/>
        <v/>
      </c>
      <c r="F287" s="114" t="str">
        <f t="shared" si="30"/>
        <v/>
      </c>
      <c r="G287" s="85" t="str">
        <f t="shared" si="31"/>
        <v/>
      </c>
    </row>
    <row r="288" spans="1:7" x14ac:dyDescent="0.35">
      <c r="A288" s="113" t="str">
        <f t="shared" si="32"/>
        <v/>
      </c>
      <c r="B288" s="110" t="str">
        <f t="shared" si="33"/>
        <v/>
      </c>
      <c r="C288" s="85" t="str">
        <f t="shared" si="34"/>
        <v/>
      </c>
      <c r="D288" s="114" t="str">
        <f t="shared" si="28"/>
        <v/>
      </c>
      <c r="E288" s="114" t="str">
        <f t="shared" si="29"/>
        <v/>
      </c>
      <c r="F288" s="114" t="str">
        <f t="shared" si="30"/>
        <v/>
      </c>
      <c r="G288" s="85" t="str">
        <f t="shared" si="31"/>
        <v/>
      </c>
    </row>
    <row r="289" spans="1:7" x14ac:dyDescent="0.35">
      <c r="A289" s="113" t="str">
        <f t="shared" si="32"/>
        <v/>
      </c>
      <c r="B289" s="110" t="str">
        <f t="shared" si="33"/>
        <v/>
      </c>
      <c r="C289" s="85" t="str">
        <f t="shared" si="34"/>
        <v/>
      </c>
      <c r="D289" s="114" t="str">
        <f t="shared" si="28"/>
        <v/>
      </c>
      <c r="E289" s="114" t="str">
        <f t="shared" si="29"/>
        <v/>
      </c>
      <c r="F289" s="114" t="str">
        <f t="shared" si="30"/>
        <v/>
      </c>
      <c r="G289" s="85" t="str">
        <f t="shared" si="31"/>
        <v/>
      </c>
    </row>
    <row r="290" spans="1:7" x14ac:dyDescent="0.35">
      <c r="A290" s="113" t="str">
        <f t="shared" si="32"/>
        <v/>
      </c>
      <c r="B290" s="110" t="str">
        <f t="shared" si="33"/>
        <v/>
      </c>
      <c r="C290" s="85" t="str">
        <f t="shared" si="34"/>
        <v/>
      </c>
      <c r="D290" s="114" t="str">
        <f t="shared" si="28"/>
        <v/>
      </c>
      <c r="E290" s="114" t="str">
        <f t="shared" si="29"/>
        <v/>
      </c>
      <c r="F290" s="114" t="str">
        <f t="shared" si="30"/>
        <v/>
      </c>
      <c r="G290" s="85" t="str">
        <f t="shared" si="31"/>
        <v/>
      </c>
    </row>
    <row r="291" spans="1:7" x14ac:dyDescent="0.35">
      <c r="A291" s="113" t="str">
        <f t="shared" si="32"/>
        <v/>
      </c>
      <c r="B291" s="110" t="str">
        <f t="shared" si="33"/>
        <v/>
      </c>
      <c r="C291" s="85" t="str">
        <f t="shared" si="34"/>
        <v/>
      </c>
      <c r="D291" s="114" t="str">
        <f t="shared" si="28"/>
        <v/>
      </c>
      <c r="E291" s="114" t="str">
        <f t="shared" si="29"/>
        <v/>
      </c>
      <c r="F291" s="114" t="str">
        <f t="shared" si="30"/>
        <v/>
      </c>
      <c r="G291" s="85" t="str">
        <f t="shared" si="31"/>
        <v/>
      </c>
    </row>
    <row r="292" spans="1:7" x14ac:dyDescent="0.35">
      <c r="A292" s="113" t="str">
        <f t="shared" si="32"/>
        <v/>
      </c>
      <c r="B292" s="110" t="str">
        <f t="shared" si="33"/>
        <v/>
      </c>
      <c r="C292" s="85" t="str">
        <f t="shared" si="34"/>
        <v/>
      </c>
      <c r="D292" s="114" t="str">
        <f t="shared" si="28"/>
        <v/>
      </c>
      <c r="E292" s="114" t="str">
        <f t="shared" si="29"/>
        <v/>
      </c>
      <c r="F292" s="114" t="str">
        <f t="shared" si="30"/>
        <v/>
      </c>
      <c r="G292" s="85" t="str">
        <f t="shared" si="31"/>
        <v/>
      </c>
    </row>
    <row r="293" spans="1:7" x14ac:dyDescent="0.35">
      <c r="A293" s="113" t="str">
        <f t="shared" si="32"/>
        <v/>
      </c>
      <c r="B293" s="110" t="str">
        <f t="shared" si="33"/>
        <v/>
      </c>
      <c r="C293" s="85" t="str">
        <f t="shared" si="34"/>
        <v/>
      </c>
      <c r="D293" s="114" t="str">
        <f t="shared" si="28"/>
        <v/>
      </c>
      <c r="E293" s="114" t="str">
        <f t="shared" si="29"/>
        <v/>
      </c>
      <c r="F293" s="114" t="str">
        <f t="shared" si="30"/>
        <v/>
      </c>
      <c r="G293" s="85" t="str">
        <f t="shared" si="31"/>
        <v/>
      </c>
    </row>
    <row r="294" spans="1:7" x14ac:dyDescent="0.35">
      <c r="A294" s="113" t="str">
        <f t="shared" si="32"/>
        <v/>
      </c>
      <c r="B294" s="110" t="str">
        <f t="shared" si="33"/>
        <v/>
      </c>
      <c r="C294" s="85" t="str">
        <f t="shared" si="34"/>
        <v/>
      </c>
      <c r="D294" s="114" t="str">
        <f t="shared" si="28"/>
        <v/>
      </c>
      <c r="E294" s="114" t="str">
        <f t="shared" si="29"/>
        <v/>
      </c>
      <c r="F294" s="114" t="str">
        <f t="shared" si="30"/>
        <v/>
      </c>
      <c r="G294" s="85" t="str">
        <f t="shared" si="31"/>
        <v/>
      </c>
    </row>
    <row r="295" spans="1:7" x14ac:dyDescent="0.35">
      <c r="A295" s="113" t="str">
        <f t="shared" si="32"/>
        <v/>
      </c>
      <c r="B295" s="110" t="str">
        <f t="shared" si="33"/>
        <v/>
      </c>
      <c r="C295" s="85" t="str">
        <f t="shared" si="34"/>
        <v/>
      </c>
      <c r="D295" s="114" t="str">
        <f t="shared" si="28"/>
        <v/>
      </c>
      <c r="E295" s="114" t="str">
        <f t="shared" si="29"/>
        <v/>
      </c>
      <c r="F295" s="114" t="str">
        <f t="shared" si="30"/>
        <v/>
      </c>
      <c r="G295" s="85" t="str">
        <f t="shared" si="31"/>
        <v/>
      </c>
    </row>
    <row r="296" spans="1:7" x14ac:dyDescent="0.35">
      <c r="A296" s="113" t="str">
        <f t="shared" si="32"/>
        <v/>
      </c>
      <c r="B296" s="110" t="str">
        <f t="shared" si="33"/>
        <v/>
      </c>
      <c r="C296" s="85" t="str">
        <f t="shared" si="34"/>
        <v/>
      </c>
      <c r="D296" s="114" t="str">
        <f t="shared" si="28"/>
        <v/>
      </c>
      <c r="E296" s="114" t="str">
        <f t="shared" si="29"/>
        <v/>
      </c>
      <c r="F296" s="114" t="str">
        <f t="shared" si="30"/>
        <v/>
      </c>
      <c r="G296" s="85" t="str">
        <f t="shared" si="31"/>
        <v/>
      </c>
    </row>
    <row r="297" spans="1:7" x14ac:dyDescent="0.35">
      <c r="A297" s="113" t="str">
        <f t="shared" si="32"/>
        <v/>
      </c>
      <c r="B297" s="110" t="str">
        <f t="shared" si="33"/>
        <v/>
      </c>
      <c r="C297" s="85" t="str">
        <f t="shared" si="34"/>
        <v/>
      </c>
      <c r="D297" s="114" t="str">
        <f t="shared" si="28"/>
        <v/>
      </c>
      <c r="E297" s="114" t="str">
        <f t="shared" si="29"/>
        <v/>
      </c>
      <c r="F297" s="114" t="str">
        <f t="shared" si="30"/>
        <v/>
      </c>
      <c r="G297" s="85" t="str">
        <f t="shared" si="31"/>
        <v/>
      </c>
    </row>
    <row r="298" spans="1:7" x14ac:dyDescent="0.35">
      <c r="A298" s="113" t="str">
        <f t="shared" si="32"/>
        <v/>
      </c>
      <c r="B298" s="110" t="str">
        <f t="shared" si="33"/>
        <v/>
      </c>
      <c r="C298" s="85" t="str">
        <f t="shared" si="34"/>
        <v/>
      </c>
      <c r="D298" s="114" t="str">
        <f t="shared" si="28"/>
        <v/>
      </c>
      <c r="E298" s="114" t="str">
        <f t="shared" si="29"/>
        <v/>
      </c>
      <c r="F298" s="114" t="str">
        <f t="shared" si="30"/>
        <v/>
      </c>
      <c r="G298" s="85" t="str">
        <f t="shared" si="31"/>
        <v/>
      </c>
    </row>
    <row r="299" spans="1:7" x14ac:dyDescent="0.35">
      <c r="A299" s="113" t="str">
        <f t="shared" si="32"/>
        <v/>
      </c>
      <c r="B299" s="110" t="str">
        <f t="shared" si="33"/>
        <v/>
      </c>
      <c r="C299" s="85" t="str">
        <f t="shared" si="34"/>
        <v/>
      </c>
      <c r="D299" s="114" t="str">
        <f t="shared" si="28"/>
        <v/>
      </c>
      <c r="E299" s="114" t="str">
        <f t="shared" si="29"/>
        <v/>
      </c>
      <c r="F299" s="114" t="str">
        <f t="shared" si="30"/>
        <v/>
      </c>
      <c r="G299" s="85" t="str">
        <f t="shared" si="31"/>
        <v/>
      </c>
    </row>
    <row r="300" spans="1:7" x14ac:dyDescent="0.35">
      <c r="A300" s="113" t="str">
        <f t="shared" si="32"/>
        <v/>
      </c>
      <c r="B300" s="110" t="str">
        <f t="shared" si="33"/>
        <v/>
      </c>
      <c r="C300" s="85" t="str">
        <f t="shared" si="34"/>
        <v/>
      </c>
      <c r="D300" s="114" t="str">
        <f t="shared" si="28"/>
        <v/>
      </c>
      <c r="E300" s="114" t="str">
        <f t="shared" si="29"/>
        <v/>
      </c>
      <c r="F300" s="114" t="str">
        <f t="shared" si="30"/>
        <v/>
      </c>
      <c r="G300" s="85" t="str">
        <f t="shared" si="31"/>
        <v/>
      </c>
    </row>
    <row r="301" spans="1:7" x14ac:dyDescent="0.35">
      <c r="A301" s="113" t="str">
        <f t="shared" si="32"/>
        <v/>
      </c>
      <c r="B301" s="110" t="str">
        <f t="shared" si="33"/>
        <v/>
      </c>
      <c r="C301" s="85" t="str">
        <f t="shared" si="34"/>
        <v/>
      </c>
      <c r="D301" s="114" t="str">
        <f t="shared" si="28"/>
        <v/>
      </c>
      <c r="E301" s="114" t="str">
        <f t="shared" si="29"/>
        <v/>
      </c>
      <c r="F301" s="114" t="str">
        <f t="shared" si="30"/>
        <v/>
      </c>
      <c r="G301" s="85" t="str">
        <f t="shared" si="31"/>
        <v/>
      </c>
    </row>
    <row r="302" spans="1:7" x14ac:dyDescent="0.35">
      <c r="A302" s="113" t="str">
        <f t="shared" si="32"/>
        <v/>
      </c>
      <c r="B302" s="110" t="str">
        <f t="shared" si="33"/>
        <v/>
      </c>
      <c r="C302" s="85" t="str">
        <f t="shared" si="34"/>
        <v/>
      </c>
      <c r="D302" s="114" t="str">
        <f t="shared" si="28"/>
        <v/>
      </c>
      <c r="E302" s="114" t="str">
        <f t="shared" si="29"/>
        <v/>
      </c>
      <c r="F302" s="114" t="str">
        <f t="shared" si="30"/>
        <v/>
      </c>
      <c r="G302" s="85" t="str">
        <f t="shared" si="31"/>
        <v/>
      </c>
    </row>
    <row r="303" spans="1:7" x14ac:dyDescent="0.35">
      <c r="A303" s="113" t="str">
        <f t="shared" si="32"/>
        <v/>
      </c>
      <c r="B303" s="110" t="str">
        <f t="shared" si="33"/>
        <v/>
      </c>
      <c r="C303" s="85" t="str">
        <f t="shared" si="34"/>
        <v/>
      </c>
      <c r="D303" s="114" t="str">
        <f t="shared" si="28"/>
        <v/>
      </c>
      <c r="E303" s="114" t="str">
        <f t="shared" si="29"/>
        <v/>
      </c>
      <c r="F303" s="114" t="str">
        <f t="shared" si="30"/>
        <v/>
      </c>
      <c r="G303" s="85" t="str">
        <f t="shared" si="31"/>
        <v/>
      </c>
    </row>
    <row r="304" spans="1:7" x14ac:dyDescent="0.35">
      <c r="A304" s="113" t="str">
        <f t="shared" si="32"/>
        <v/>
      </c>
      <c r="B304" s="110" t="str">
        <f t="shared" si="33"/>
        <v/>
      </c>
      <c r="C304" s="85" t="str">
        <f t="shared" si="34"/>
        <v/>
      </c>
      <c r="D304" s="114" t="str">
        <f t="shared" si="28"/>
        <v/>
      </c>
      <c r="E304" s="114" t="str">
        <f t="shared" si="29"/>
        <v/>
      </c>
      <c r="F304" s="114" t="str">
        <f t="shared" si="30"/>
        <v/>
      </c>
      <c r="G304" s="85" t="str">
        <f t="shared" si="31"/>
        <v/>
      </c>
    </row>
    <row r="305" spans="1:7" x14ac:dyDescent="0.35">
      <c r="A305" s="113" t="str">
        <f t="shared" si="32"/>
        <v/>
      </c>
      <c r="B305" s="110" t="str">
        <f t="shared" si="33"/>
        <v/>
      </c>
      <c r="C305" s="85" t="str">
        <f t="shared" si="34"/>
        <v/>
      </c>
      <c r="D305" s="114" t="str">
        <f t="shared" si="28"/>
        <v/>
      </c>
      <c r="E305" s="114" t="str">
        <f t="shared" si="29"/>
        <v/>
      </c>
      <c r="F305" s="114" t="str">
        <f t="shared" si="30"/>
        <v/>
      </c>
      <c r="G305" s="85" t="str">
        <f t="shared" si="31"/>
        <v/>
      </c>
    </row>
    <row r="306" spans="1:7" x14ac:dyDescent="0.35">
      <c r="A306" s="113" t="str">
        <f t="shared" si="32"/>
        <v/>
      </c>
      <c r="B306" s="110" t="str">
        <f t="shared" si="33"/>
        <v/>
      </c>
      <c r="C306" s="85" t="str">
        <f t="shared" si="34"/>
        <v/>
      </c>
      <c r="D306" s="114" t="str">
        <f t="shared" si="28"/>
        <v/>
      </c>
      <c r="E306" s="114" t="str">
        <f t="shared" si="29"/>
        <v/>
      </c>
      <c r="F306" s="114" t="str">
        <f t="shared" si="30"/>
        <v/>
      </c>
      <c r="G306" s="85" t="str">
        <f t="shared" si="31"/>
        <v/>
      </c>
    </row>
    <row r="307" spans="1:7" x14ac:dyDescent="0.35">
      <c r="A307" s="113" t="str">
        <f t="shared" si="32"/>
        <v/>
      </c>
      <c r="B307" s="110" t="str">
        <f t="shared" si="33"/>
        <v/>
      </c>
      <c r="C307" s="85" t="str">
        <f t="shared" si="34"/>
        <v/>
      </c>
      <c r="D307" s="114" t="str">
        <f t="shared" si="28"/>
        <v/>
      </c>
      <c r="E307" s="114" t="str">
        <f t="shared" si="29"/>
        <v/>
      </c>
      <c r="F307" s="114" t="str">
        <f t="shared" si="30"/>
        <v/>
      </c>
      <c r="G307" s="85" t="str">
        <f t="shared" si="31"/>
        <v/>
      </c>
    </row>
    <row r="308" spans="1:7" x14ac:dyDescent="0.35">
      <c r="A308" s="113" t="str">
        <f t="shared" si="32"/>
        <v/>
      </c>
      <c r="B308" s="110" t="str">
        <f t="shared" si="33"/>
        <v/>
      </c>
      <c r="C308" s="85" t="str">
        <f t="shared" si="34"/>
        <v/>
      </c>
      <c r="D308" s="114" t="str">
        <f t="shared" si="28"/>
        <v/>
      </c>
      <c r="E308" s="114" t="str">
        <f t="shared" si="29"/>
        <v/>
      </c>
      <c r="F308" s="114" t="str">
        <f t="shared" si="30"/>
        <v/>
      </c>
      <c r="G308" s="85" t="str">
        <f t="shared" si="31"/>
        <v/>
      </c>
    </row>
    <row r="309" spans="1:7" x14ac:dyDescent="0.35">
      <c r="A309" s="113" t="str">
        <f t="shared" si="32"/>
        <v/>
      </c>
      <c r="B309" s="110" t="str">
        <f t="shared" si="33"/>
        <v/>
      </c>
      <c r="C309" s="85" t="str">
        <f t="shared" si="34"/>
        <v/>
      </c>
      <c r="D309" s="114" t="str">
        <f t="shared" si="28"/>
        <v/>
      </c>
      <c r="E309" s="114" t="str">
        <f t="shared" si="29"/>
        <v/>
      </c>
      <c r="F309" s="114" t="str">
        <f t="shared" si="30"/>
        <v/>
      </c>
      <c r="G309" s="85" t="str">
        <f t="shared" si="31"/>
        <v/>
      </c>
    </row>
    <row r="310" spans="1:7" x14ac:dyDescent="0.35">
      <c r="A310" s="113" t="str">
        <f t="shared" si="32"/>
        <v/>
      </c>
      <c r="B310" s="110" t="str">
        <f t="shared" si="33"/>
        <v/>
      </c>
      <c r="C310" s="85" t="str">
        <f t="shared" si="34"/>
        <v/>
      </c>
      <c r="D310" s="114" t="str">
        <f t="shared" si="28"/>
        <v/>
      </c>
      <c r="E310" s="114" t="str">
        <f t="shared" si="29"/>
        <v/>
      </c>
      <c r="F310" s="114" t="str">
        <f t="shared" si="30"/>
        <v/>
      </c>
      <c r="G310" s="85" t="str">
        <f t="shared" si="31"/>
        <v/>
      </c>
    </row>
    <row r="311" spans="1:7" x14ac:dyDescent="0.35">
      <c r="A311" s="113" t="str">
        <f t="shared" si="32"/>
        <v/>
      </c>
      <c r="B311" s="110" t="str">
        <f t="shared" si="33"/>
        <v/>
      </c>
      <c r="C311" s="85" t="str">
        <f t="shared" si="34"/>
        <v/>
      </c>
      <c r="D311" s="114" t="str">
        <f t="shared" si="28"/>
        <v/>
      </c>
      <c r="E311" s="114" t="str">
        <f t="shared" si="29"/>
        <v/>
      </c>
      <c r="F311" s="114" t="str">
        <f t="shared" si="30"/>
        <v/>
      </c>
      <c r="G311" s="85" t="str">
        <f t="shared" si="31"/>
        <v/>
      </c>
    </row>
    <row r="312" spans="1:7" x14ac:dyDescent="0.35">
      <c r="A312" s="113" t="str">
        <f t="shared" si="32"/>
        <v/>
      </c>
      <c r="B312" s="110" t="str">
        <f t="shared" si="33"/>
        <v/>
      </c>
      <c r="C312" s="85" t="str">
        <f t="shared" si="34"/>
        <v/>
      </c>
      <c r="D312" s="114" t="str">
        <f t="shared" si="28"/>
        <v/>
      </c>
      <c r="E312" s="114" t="str">
        <f t="shared" si="29"/>
        <v/>
      </c>
      <c r="F312" s="114" t="str">
        <f t="shared" si="30"/>
        <v/>
      </c>
      <c r="G312" s="85" t="str">
        <f t="shared" si="31"/>
        <v/>
      </c>
    </row>
    <row r="313" spans="1:7" x14ac:dyDescent="0.35">
      <c r="A313" s="113" t="str">
        <f t="shared" si="32"/>
        <v/>
      </c>
      <c r="B313" s="110" t="str">
        <f t="shared" si="33"/>
        <v/>
      </c>
      <c r="C313" s="85" t="str">
        <f t="shared" si="34"/>
        <v/>
      </c>
      <c r="D313" s="114" t="str">
        <f t="shared" si="28"/>
        <v/>
      </c>
      <c r="E313" s="114" t="str">
        <f t="shared" si="29"/>
        <v/>
      </c>
      <c r="F313" s="114" t="str">
        <f t="shared" si="30"/>
        <v/>
      </c>
      <c r="G313" s="85" t="str">
        <f t="shared" si="31"/>
        <v/>
      </c>
    </row>
    <row r="314" spans="1:7" x14ac:dyDescent="0.35">
      <c r="A314" s="113" t="str">
        <f t="shared" si="32"/>
        <v/>
      </c>
      <c r="B314" s="110" t="str">
        <f t="shared" si="33"/>
        <v/>
      </c>
      <c r="C314" s="85" t="str">
        <f t="shared" si="34"/>
        <v/>
      </c>
      <c r="D314" s="114" t="str">
        <f t="shared" si="28"/>
        <v/>
      </c>
      <c r="E314" s="114" t="str">
        <f t="shared" si="29"/>
        <v/>
      </c>
      <c r="F314" s="114" t="str">
        <f t="shared" si="30"/>
        <v/>
      </c>
      <c r="G314" s="85" t="str">
        <f t="shared" si="31"/>
        <v/>
      </c>
    </row>
    <row r="315" spans="1:7" x14ac:dyDescent="0.35">
      <c r="A315" s="113" t="str">
        <f t="shared" si="32"/>
        <v/>
      </c>
      <c r="B315" s="110" t="str">
        <f t="shared" si="33"/>
        <v/>
      </c>
      <c r="C315" s="85" t="str">
        <f t="shared" si="34"/>
        <v/>
      </c>
      <c r="D315" s="114" t="str">
        <f t="shared" si="28"/>
        <v/>
      </c>
      <c r="E315" s="114" t="str">
        <f t="shared" si="29"/>
        <v/>
      </c>
      <c r="F315" s="114" t="str">
        <f t="shared" si="30"/>
        <v/>
      </c>
      <c r="G315" s="85" t="str">
        <f t="shared" si="31"/>
        <v/>
      </c>
    </row>
    <row r="316" spans="1:7" x14ac:dyDescent="0.35">
      <c r="A316" s="113" t="str">
        <f t="shared" si="32"/>
        <v/>
      </c>
      <c r="B316" s="110" t="str">
        <f t="shared" si="33"/>
        <v/>
      </c>
      <c r="C316" s="85" t="str">
        <f t="shared" si="34"/>
        <v/>
      </c>
      <c r="D316" s="114" t="str">
        <f t="shared" si="28"/>
        <v/>
      </c>
      <c r="E316" s="114" t="str">
        <f t="shared" si="29"/>
        <v/>
      </c>
      <c r="F316" s="114" t="str">
        <f t="shared" si="30"/>
        <v/>
      </c>
      <c r="G316" s="85" t="str">
        <f t="shared" si="31"/>
        <v/>
      </c>
    </row>
    <row r="317" spans="1:7" x14ac:dyDescent="0.35">
      <c r="A317" s="113" t="str">
        <f t="shared" si="32"/>
        <v/>
      </c>
      <c r="B317" s="110" t="str">
        <f t="shared" si="33"/>
        <v/>
      </c>
      <c r="C317" s="85" t="str">
        <f t="shared" si="34"/>
        <v/>
      </c>
      <c r="D317" s="114" t="str">
        <f t="shared" si="28"/>
        <v/>
      </c>
      <c r="E317" s="114" t="str">
        <f t="shared" si="29"/>
        <v/>
      </c>
      <c r="F317" s="114" t="str">
        <f t="shared" si="30"/>
        <v/>
      </c>
      <c r="G317" s="85" t="str">
        <f t="shared" si="31"/>
        <v/>
      </c>
    </row>
    <row r="318" spans="1:7" x14ac:dyDescent="0.35">
      <c r="A318" s="113" t="str">
        <f t="shared" si="32"/>
        <v/>
      </c>
      <c r="B318" s="110" t="str">
        <f t="shared" si="33"/>
        <v/>
      </c>
      <c r="C318" s="85" t="str">
        <f t="shared" si="34"/>
        <v/>
      </c>
      <c r="D318" s="114" t="str">
        <f t="shared" si="28"/>
        <v/>
      </c>
      <c r="E318" s="114" t="str">
        <f t="shared" si="29"/>
        <v/>
      </c>
      <c r="F318" s="114" t="str">
        <f t="shared" si="30"/>
        <v/>
      </c>
      <c r="G318" s="85" t="str">
        <f t="shared" si="31"/>
        <v/>
      </c>
    </row>
    <row r="319" spans="1:7" x14ac:dyDescent="0.35">
      <c r="A319" s="113" t="str">
        <f t="shared" si="32"/>
        <v/>
      </c>
      <c r="B319" s="110" t="str">
        <f t="shared" si="33"/>
        <v/>
      </c>
      <c r="C319" s="85" t="str">
        <f t="shared" si="34"/>
        <v/>
      </c>
      <c r="D319" s="114" t="str">
        <f t="shared" si="28"/>
        <v/>
      </c>
      <c r="E319" s="114" t="str">
        <f t="shared" si="29"/>
        <v/>
      </c>
      <c r="F319" s="114" t="str">
        <f t="shared" si="30"/>
        <v/>
      </c>
      <c r="G319" s="85" t="str">
        <f t="shared" si="31"/>
        <v/>
      </c>
    </row>
    <row r="320" spans="1:7" x14ac:dyDescent="0.35">
      <c r="A320" s="113" t="str">
        <f t="shared" si="32"/>
        <v/>
      </c>
      <c r="B320" s="110" t="str">
        <f t="shared" si="33"/>
        <v/>
      </c>
      <c r="C320" s="85" t="str">
        <f t="shared" si="34"/>
        <v/>
      </c>
      <c r="D320" s="114" t="str">
        <f t="shared" si="28"/>
        <v/>
      </c>
      <c r="E320" s="114" t="str">
        <f t="shared" si="29"/>
        <v/>
      </c>
      <c r="F320" s="114" t="str">
        <f t="shared" si="30"/>
        <v/>
      </c>
      <c r="G320" s="85" t="str">
        <f t="shared" si="31"/>
        <v/>
      </c>
    </row>
    <row r="321" spans="1:7" x14ac:dyDescent="0.35">
      <c r="A321" s="113" t="str">
        <f t="shared" si="32"/>
        <v/>
      </c>
      <c r="B321" s="110" t="str">
        <f t="shared" si="33"/>
        <v/>
      </c>
      <c r="C321" s="85" t="str">
        <f t="shared" si="34"/>
        <v/>
      </c>
      <c r="D321" s="114" t="str">
        <f t="shared" si="28"/>
        <v/>
      </c>
      <c r="E321" s="114" t="str">
        <f t="shared" si="29"/>
        <v/>
      </c>
      <c r="F321" s="114" t="str">
        <f t="shared" si="30"/>
        <v/>
      </c>
      <c r="G321" s="85" t="str">
        <f t="shared" si="31"/>
        <v/>
      </c>
    </row>
    <row r="322" spans="1:7" x14ac:dyDescent="0.35">
      <c r="A322" s="113" t="str">
        <f t="shared" si="32"/>
        <v/>
      </c>
      <c r="B322" s="110" t="str">
        <f t="shared" si="33"/>
        <v/>
      </c>
      <c r="C322" s="85" t="str">
        <f t="shared" si="34"/>
        <v/>
      </c>
      <c r="D322" s="114" t="str">
        <f t="shared" si="28"/>
        <v/>
      </c>
      <c r="E322" s="114" t="str">
        <f t="shared" si="29"/>
        <v/>
      </c>
      <c r="F322" s="114" t="str">
        <f t="shared" si="30"/>
        <v/>
      </c>
      <c r="G322" s="85" t="str">
        <f t="shared" si="31"/>
        <v/>
      </c>
    </row>
    <row r="323" spans="1:7" x14ac:dyDescent="0.35">
      <c r="A323" s="113" t="str">
        <f t="shared" si="32"/>
        <v/>
      </c>
      <c r="B323" s="110" t="str">
        <f t="shared" si="33"/>
        <v/>
      </c>
      <c r="C323" s="85" t="str">
        <f t="shared" si="34"/>
        <v/>
      </c>
      <c r="D323" s="114" t="str">
        <f t="shared" si="28"/>
        <v/>
      </c>
      <c r="E323" s="114" t="str">
        <f t="shared" si="29"/>
        <v/>
      </c>
      <c r="F323" s="114" t="str">
        <f t="shared" si="30"/>
        <v/>
      </c>
      <c r="G323" s="85" t="str">
        <f t="shared" si="31"/>
        <v/>
      </c>
    </row>
    <row r="324" spans="1:7" x14ac:dyDescent="0.35">
      <c r="A324" s="113" t="str">
        <f t="shared" si="32"/>
        <v/>
      </c>
      <c r="B324" s="110" t="str">
        <f t="shared" si="33"/>
        <v/>
      </c>
      <c r="C324" s="85" t="str">
        <f t="shared" si="34"/>
        <v/>
      </c>
      <c r="D324" s="114" t="str">
        <f t="shared" si="28"/>
        <v/>
      </c>
      <c r="E324" s="114" t="str">
        <f t="shared" si="29"/>
        <v/>
      </c>
      <c r="F324" s="114" t="str">
        <f t="shared" si="30"/>
        <v/>
      </c>
      <c r="G324" s="85" t="str">
        <f t="shared" si="31"/>
        <v/>
      </c>
    </row>
    <row r="325" spans="1:7" x14ac:dyDescent="0.35">
      <c r="A325" s="113" t="str">
        <f t="shared" si="32"/>
        <v/>
      </c>
      <c r="B325" s="110" t="str">
        <f t="shared" si="33"/>
        <v/>
      </c>
      <c r="C325" s="85" t="str">
        <f t="shared" si="34"/>
        <v/>
      </c>
      <c r="D325" s="114" t="str">
        <f t="shared" si="28"/>
        <v/>
      </c>
      <c r="E325" s="114" t="str">
        <f t="shared" si="29"/>
        <v/>
      </c>
      <c r="F325" s="114" t="str">
        <f t="shared" si="30"/>
        <v/>
      </c>
      <c r="G325" s="85" t="str">
        <f t="shared" si="31"/>
        <v/>
      </c>
    </row>
    <row r="326" spans="1:7" x14ac:dyDescent="0.35">
      <c r="A326" s="113" t="str">
        <f t="shared" si="32"/>
        <v/>
      </c>
      <c r="B326" s="110" t="str">
        <f t="shared" si="33"/>
        <v/>
      </c>
      <c r="C326" s="85" t="str">
        <f t="shared" si="34"/>
        <v/>
      </c>
      <c r="D326" s="114" t="str">
        <f t="shared" si="28"/>
        <v/>
      </c>
      <c r="E326" s="114" t="str">
        <f t="shared" si="29"/>
        <v/>
      </c>
      <c r="F326" s="114" t="str">
        <f t="shared" si="30"/>
        <v/>
      </c>
      <c r="G326" s="85" t="str">
        <f t="shared" si="31"/>
        <v/>
      </c>
    </row>
    <row r="327" spans="1:7" x14ac:dyDescent="0.35">
      <c r="A327" s="113" t="str">
        <f t="shared" si="32"/>
        <v/>
      </c>
      <c r="B327" s="110" t="str">
        <f t="shared" si="33"/>
        <v/>
      </c>
      <c r="C327" s="85" t="str">
        <f t="shared" si="34"/>
        <v/>
      </c>
      <c r="D327" s="114" t="str">
        <f t="shared" si="28"/>
        <v/>
      </c>
      <c r="E327" s="114" t="str">
        <f t="shared" si="29"/>
        <v/>
      </c>
      <c r="F327" s="114" t="str">
        <f t="shared" si="30"/>
        <v/>
      </c>
      <c r="G327" s="85" t="str">
        <f t="shared" si="31"/>
        <v/>
      </c>
    </row>
    <row r="328" spans="1:7" x14ac:dyDescent="0.35">
      <c r="A328" s="113" t="str">
        <f t="shared" si="32"/>
        <v/>
      </c>
      <c r="B328" s="110" t="str">
        <f t="shared" si="33"/>
        <v/>
      </c>
      <c r="C328" s="85" t="str">
        <f t="shared" si="34"/>
        <v/>
      </c>
      <c r="D328" s="114" t="str">
        <f t="shared" si="28"/>
        <v/>
      </c>
      <c r="E328" s="114" t="str">
        <f t="shared" si="29"/>
        <v/>
      </c>
      <c r="F328" s="114" t="str">
        <f t="shared" si="30"/>
        <v/>
      </c>
      <c r="G328" s="85" t="str">
        <f t="shared" si="31"/>
        <v/>
      </c>
    </row>
    <row r="329" spans="1:7" x14ac:dyDescent="0.35">
      <c r="A329" s="113" t="str">
        <f t="shared" si="32"/>
        <v/>
      </c>
      <c r="B329" s="110" t="str">
        <f t="shared" si="33"/>
        <v/>
      </c>
      <c r="C329" s="85" t="str">
        <f t="shared" si="34"/>
        <v/>
      </c>
      <c r="D329" s="114" t="str">
        <f t="shared" si="28"/>
        <v/>
      </c>
      <c r="E329" s="114" t="str">
        <f t="shared" si="29"/>
        <v/>
      </c>
      <c r="F329" s="114" t="str">
        <f t="shared" si="30"/>
        <v/>
      </c>
      <c r="G329" s="85" t="str">
        <f t="shared" si="31"/>
        <v/>
      </c>
    </row>
    <row r="330" spans="1:7" x14ac:dyDescent="0.35">
      <c r="A330" s="113" t="str">
        <f t="shared" si="32"/>
        <v/>
      </c>
      <c r="B330" s="110" t="str">
        <f t="shared" si="33"/>
        <v/>
      </c>
      <c r="C330" s="85" t="str">
        <f t="shared" si="34"/>
        <v/>
      </c>
      <c r="D330" s="114" t="str">
        <f t="shared" si="28"/>
        <v/>
      </c>
      <c r="E330" s="114" t="str">
        <f t="shared" si="29"/>
        <v/>
      </c>
      <c r="F330" s="114" t="str">
        <f t="shared" si="30"/>
        <v/>
      </c>
      <c r="G330" s="85" t="str">
        <f t="shared" si="31"/>
        <v/>
      </c>
    </row>
    <row r="331" spans="1:7" x14ac:dyDescent="0.35">
      <c r="A331" s="113" t="str">
        <f t="shared" si="32"/>
        <v/>
      </c>
      <c r="B331" s="110" t="str">
        <f t="shared" si="33"/>
        <v/>
      </c>
      <c r="C331" s="85" t="str">
        <f t="shared" si="34"/>
        <v/>
      </c>
      <c r="D331" s="114" t="str">
        <f t="shared" si="28"/>
        <v/>
      </c>
      <c r="E331" s="114" t="str">
        <f t="shared" si="29"/>
        <v/>
      </c>
      <c r="F331" s="114" t="str">
        <f t="shared" si="30"/>
        <v/>
      </c>
      <c r="G331" s="85" t="str">
        <f t="shared" si="31"/>
        <v/>
      </c>
    </row>
    <row r="332" spans="1:7" x14ac:dyDescent="0.35">
      <c r="A332" s="113" t="str">
        <f t="shared" si="32"/>
        <v/>
      </c>
      <c r="B332" s="110" t="str">
        <f t="shared" si="33"/>
        <v/>
      </c>
      <c r="C332" s="85" t="str">
        <f t="shared" si="34"/>
        <v/>
      </c>
      <c r="D332" s="114" t="str">
        <f t="shared" si="28"/>
        <v/>
      </c>
      <c r="E332" s="114" t="str">
        <f t="shared" si="29"/>
        <v/>
      </c>
      <c r="F332" s="114" t="str">
        <f t="shared" si="30"/>
        <v/>
      </c>
      <c r="G332" s="85" t="str">
        <f t="shared" si="31"/>
        <v/>
      </c>
    </row>
    <row r="333" spans="1:7" x14ac:dyDescent="0.35">
      <c r="A333" s="113" t="str">
        <f t="shared" si="32"/>
        <v/>
      </c>
      <c r="B333" s="110" t="str">
        <f t="shared" si="33"/>
        <v/>
      </c>
      <c r="C333" s="85" t="str">
        <f t="shared" si="34"/>
        <v/>
      </c>
      <c r="D333" s="114" t="str">
        <f t="shared" si="28"/>
        <v/>
      </c>
      <c r="E333" s="114" t="str">
        <f t="shared" si="29"/>
        <v/>
      </c>
      <c r="F333" s="114" t="str">
        <f t="shared" si="30"/>
        <v/>
      </c>
      <c r="G333" s="85" t="str">
        <f t="shared" si="31"/>
        <v/>
      </c>
    </row>
    <row r="334" spans="1:7" x14ac:dyDescent="0.35">
      <c r="A334" s="113" t="str">
        <f t="shared" si="32"/>
        <v/>
      </c>
      <c r="B334" s="110" t="str">
        <f t="shared" si="33"/>
        <v/>
      </c>
      <c r="C334" s="85" t="str">
        <f t="shared" si="34"/>
        <v/>
      </c>
      <c r="D334" s="114" t="str">
        <f t="shared" si="28"/>
        <v/>
      </c>
      <c r="E334" s="114" t="str">
        <f t="shared" si="29"/>
        <v/>
      </c>
      <c r="F334" s="114" t="str">
        <f t="shared" si="30"/>
        <v/>
      </c>
      <c r="G334" s="85" t="str">
        <f t="shared" si="31"/>
        <v/>
      </c>
    </row>
    <row r="335" spans="1:7" x14ac:dyDescent="0.35">
      <c r="A335" s="113" t="str">
        <f t="shared" si="32"/>
        <v/>
      </c>
      <c r="B335" s="110" t="str">
        <f t="shared" si="33"/>
        <v/>
      </c>
      <c r="C335" s="85" t="str">
        <f t="shared" si="34"/>
        <v/>
      </c>
      <c r="D335" s="114" t="str">
        <f t="shared" si="28"/>
        <v/>
      </c>
      <c r="E335" s="114" t="str">
        <f t="shared" si="29"/>
        <v/>
      </c>
      <c r="F335" s="114" t="str">
        <f t="shared" si="30"/>
        <v/>
      </c>
      <c r="G335" s="85" t="str">
        <f t="shared" si="31"/>
        <v/>
      </c>
    </row>
    <row r="336" spans="1:7" x14ac:dyDescent="0.35">
      <c r="A336" s="113" t="str">
        <f t="shared" si="32"/>
        <v/>
      </c>
      <c r="B336" s="110" t="str">
        <f t="shared" si="33"/>
        <v/>
      </c>
      <c r="C336" s="85" t="str">
        <f t="shared" si="34"/>
        <v/>
      </c>
      <c r="D336" s="114" t="str">
        <f t="shared" ref="D336:D399" si="35">IF(B336="","",IPMT(E$11/12,B336,E$7,-E$8,E$9,0))</f>
        <v/>
      </c>
      <c r="E336" s="114" t="str">
        <f t="shared" ref="E336:E399" si="36">IF(B336="","",PPMT(E$11/12,B336,E$7,-E$8,E$9,0))</f>
        <v/>
      </c>
      <c r="F336" s="114" t="str">
        <f t="shared" ref="F336:F399" si="37">IF(B336="","",SUM(D336:E336))</f>
        <v/>
      </c>
      <c r="G336" s="85" t="str">
        <f t="shared" ref="G336:G399" si="38">IF(B336="","",SUM(C336)-SUM(E336))</f>
        <v/>
      </c>
    </row>
    <row r="337" spans="1:7" x14ac:dyDescent="0.35">
      <c r="A337" s="113" t="str">
        <f t="shared" ref="A337:A400" si="39">IF(B337="","",EDATE(A336,1))</f>
        <v/>
      </c>
      <c r="B337" s="110" t="str">
        <f t="shared" ref="B337:B400" si="40">IF(B336="","",IF(SUM(B336)+1&lt;=$E$7,SUM(B336)+1,""))</f>
        <v/>
      </c>
      <c r="C337" s="85" t="str">
        <f t="shared" ref="C337:C400" si="41">IF(B337="","",G336)</f>
        <v/>
      </c>
      <c r="D337" s="114" t="str">
        <f t="shared" si="35"/>
        <v/>
      </c>
      <c r="E337" s="114" t="str">
        <f t="shared" si="36"/>
        <v/>
      </c>
      <c r="F337" s="114" t="str">
        <f t="shared" si="37"/>
        <v/>
      </c>
      <c r="G337" s="85" t="str">
        <f t="shared" si="38"/>
        <v/>
      </c>
    </row>
    <row r="338" spans="1:7" x14ac:dyDescent="0.35">
      <c r="A338" s="113" t="str">
        <f t="shared" si="39"/>
        <v/>
      </c>
      <c r="B338" s="110" t="str">
        <f t="shared" si="40"/>
        <v/>
      </c>
      <c r="C338" s="85" t="str">
        <f t="shared" si="41"/>
        <v/>
      </c>
      <c r="D338" s="114" t="str">
        <f t="shared" si="35"/>
        <v/>
      </c>
      <c r="E338" s="114" t="str">
        <f t="shared" si="36"/>
        <v/>
      </c>
      <c r="F338" s="114" t="str">
        <f t="shared" si="37"/>
        <v/>
      </c>
      <c r="G338" s="85" t="str">
        <f t="shared" si="38"/>
        <v/>
      </c>
    </row>
    <row r="339" spans="1:7" x14ac:dyDescent="0.35">
      <c r="A339" s="113" t="str">
        <f t="shared" si="39"/>
        <v/>
      </c>
      <c r="B339" s="110" t="str">
        <f t="shared" si="40"/>
        <v/>
      </c>
      <c r="C339" s="85" t="str">
        <f t="shared" si="41"/>
        <v/>
      </c>
      <c r="D339" s="114" t="str">
        <f t="shared" si="35"/>
        <v/>
      </c>
      <c r="E339" s="114" t="str">
        <f t="shared" si="36"/>
        <v/>
      </c>
      <c r="F339" s="114" t="str">
        <f t="shared" si="37"/>
        <v/>
      </c>
      <c r="G339" s="85" t="str">
        <f t="shared" si="38"/>
        <v/>
      </c>
    </row>
    <row r="340" spans="1:7" x14ac:dyDescent="0.35">
      <c r="A340" s="113" t="str">
        <f t="shared" si="39"/>
        <v/>
      </c>
      <c r="B340" s="110" t="str">
        <f t="shared" si="40"/>
        <v/>
      </c>
      <c r="C340" s="85" t="str">
        <f t="shared" si="41"/>
        <v/>
      </c>
      <c r="D340" s="114" t="str">
        <f t="shared" si="35"/>
        <v/>
      </c>
      <c r="E340" s="114" t="str">
        <f t="shared" si="36"/>
        <v/>
      </c>
      <c r="F340" s="114" t="str">
        <f t="shared" si="37"/>
        <v/>
      </c>
      <c r="G340" s="85" t="str">
        <f t="shared" si="38"/>
        <v/>
      </c>
    </row>
    <row r="341" spans="1:7" x14ac:dyDescent="0.35">
      <c r="A341" s="113" t="str">
        <f t="shared" si="39"/>
        <v/>
      </c>
      <c r="B341" s="110" t="str">
        <f t="shared" si="40"/>
        <v/>
      </c>
      <c r="C341" s="85" t="str">
        <f t="shared" si="41"/>
        <v/>
      </c>
      <c r="D341" s="114" t="str">
        <f t="shared" si="35"/>
        <v/>
      </c>
      <c r="E341" s="114" t="str">
        <f t="shared" si="36"/>
        <v/>
      </c>
      <c r="F341" s="114" t="str">
        <f t="shared" si="37"/>
        <v/>
      </c>
      <c r="G341" s="85" t="str">
        <f t="shared" si="38"/>
        <v/>
      </c>
    </row>
    <row r="342" spans="1:7" x14ac:dyDescent="0.35">
      <c r="A342" s="113" t="str">
        <f t="shared" si="39"/>
        <v/>
      </c>
      <c r="B342" s="110" t="str">
        <f t="shared" si="40"/>
        <v/>
      </c>
      <c r="C342" s="85" t="str">
        <f t="shared" si="41"/>
        <v/>
      </c>
      <c r="D342" s="114" t="str">
        <f t="shared" si="35"/>
        <v/>
      </c>
      <c r="E342" s="114" t="str">
        <f t="shared" si="36"/>
        <v/>
      </c>
      <c r="F342" s="114" t="str">
        <f t="shared" si="37"/>
        <v/>
      </c>
      <c r="G342" s="85" t="str">
        <f t="shared" si="38"/>
        <v/>
      </c>
    </row>
    <row r="343" spans="1:7" x14ac:dyDescent="0.35">
      <c r="A343" s="113" t="str">
        <f t="shared" si="39"/>
        <v/>
      </c>
      <c r="B343" s="110" t="str">
        <f t="shared" si="40"/>
        <v/>
      </c>
      <c r="C343" s="85" t="str">
        <f t="shared" si="41"/>
        <v/>
      </c>
      <c r="D343" s="114" t="str">
        <f t="shared" si="35"/>
        <v/>
      </c>
      <c r="E343" s="114" t="str">
        <f t="shared" si="36"/>
        <v/>
      </c>
      <c r="F343" s="114" t="str">
        <f t="shared" si="37"/>
        <v/>
      </c>
      <c r="G343" s="85" t="str">
        <f t="shared" si="38"/>
        <v/>
      </c>
    </row>
    <row r="344" spans="1:7" x14ac:dyDescent="0.35">
      <c r="A344" s="113" t="str">
        <f t="shared" si="39"/>
        <v/>
      </c>
      <c r="B344" s="110" t="str">
        <f t="shared" si="40"/>
        <v/>
      </c>
      <c r="C344" s="85" t="str">
        <f t="shared" si="41"/>
        <v/>
      </c>
      <c r="D344" s="114" t="str">
        <f t="shared" si="35"/>
        <v/>
      </c>
      <c r="E344" s="114" t="str">
        <f t="shared" si="36"/>
        <v/>
      </c>
      <c r="F344" s="114" t="str">
        <f t="shared" si="37"/>
        <v/>
      </c>
      <c r="G344" s="85" t="str">
        <f t="shared" si="38"/>
        <v/>
      </c>
    </row>
    <row r="345" spans="1:7" x14ac:dyDescent="0.35">
      <c r="A345" s="113" t="str">
        <f t="shared" si="39"/>
        <v/>
      </c>
      <c r="B345" s="110" t="str">
        <f t="shared" si="40"/>
        <v/>
      </c>
      <c r="C345" s="85" t="str">
        <f t="shared" si="41"/>
        <v/>
      </c>
      <c r="D345" s="114" t="str">
        <f t="shared" si="35"/>
        <v/>
      </c>
      <c r="E345" s="114" t="str">
        <f t="shared" si="36"/>
        <v/>
      </c>
      <c r="F345" s="114" t="str">
        <f t="shared" si="37"/>
        <v/>
      </c>
      <c r="G345" s="85" t="str">
        <f t="shared" si="38"/>
        <v/>
      </c>
    </row>
    <row r="346" spans="1:7" x14ac:dyDescent="0.35">
      <c r="A346" s="113" t="str">
        <f t="shared" si="39"/>
        <v/>
      </c>
      <c r="B346" s="110" t="str">
        <f t="shared" si="40"/>
        <v/>
      </c>
      <c r="C346" s="85" t="str">
        <f t="shared" si="41"/>
        <v/>
      </c>
      <c r="D346" s="114" t="str">
        <f t="shared" si="35"/>
        <v/>
      </c>
      <c r="E346" s="114" t="str">
        <f t="shared" si="36"/>
        <v/>
      </c>
      <c r="F346" s="114" t="str">
        <f t="shared" si="37"/>
        <v/>
      </c>
      <c r="G346" s="85" t="str">
        <f t="shared" si="38"/>
        <v/>
      </c>
    </row>
    <row r="347" spans="1:7" x14ac:dyDescent="0.35">
      <c r="A347" s="113" t="str">
        <f t="shared" si="39"/>
        <v/>
      </c>
      <c r="B347" s="110" t="str">
        <f t="shared" si="40"/>
        <v/>
      </c>
      <c r="C347" s="85" t="str">
        <f t="shared" si="41"/>
        <v/>
      </c>
      <c r="D347" s="114" t="str">
        <f t="shared" si="35"/>
        <v/>
      </c>
      <c r="E347" s="114" t="str">
        <f t="shared" si="36"/>
        <v/>
      </c>
      <c r="F347" s="114" t="str">
        <f t="shared" si="37"/>
        <v/>
      </c>
      <c r="G347" s="85" t="str">
        <f t="shared" si="38"/>
        <v/>
      </c>
    </row>
    <row r="348" spans="1:7" x14ac:dyDescent="0.35">
      <c r="A348" s="113" t="str">
        <f t="shared" si="39"/>
        <v/>
      </c>
      <c r="B348" s="110" t="str">
        <f t="shared" si="40"/>
        <v/>
      </c>
      <c r="C348" s="85" t="str">
        <f t="shared" si="41"/>
        <v/>
      </c>
      <c r="D348" s="114" t="str">
        <f t="shared" si="35"/>
        <v/>
      </c>
      <c r="E348" s="114" t="str">
        <f t="shared" si="36"/>
        <v/>
      </c>
      <c r="F348" s="114" t="str">
        <f t="shared" si="37"/>
        <v/>
      </c>
      <c r="G348" s="85" t="str">
        <f t="shared" si="38"/>
        <v/>
      </c>
    </row>
    <row r="349" spans="1:7" x14ac:dyDescent="0.35">
      <c r="A349" s="113" t="str">
        <f t="shared" si="39"/>
        <v/>
      </c>
      <c r="B349" s="110" t="str">
        <f t="shared" si="40"/>
        <v/>
      </c>
      <c r="C349" s="85" t="str">
        <f t="shared" si="41"/>
        <v/>
      </c>
      <c r="D349" s="114" t="str">
        <f t="shared" si="35"/>
        <v/>
      </c>
      <c r="E349" s="114" t="str">
        <f t="shared" si="36"/>
        <v/>
      </c>
      <c r="F349" s="114" t="str">
        <f t="shared" si="37"/>
        <v/>
      </c>
      <c r="G349" s="85" t="str">
        <f t="shared" si="38"/>
        <v/>
      </c>
    </row>
    <row r="350" spans="1:7" x14ac:dyDescent="0.35">
      <c r="A350" s="113" t="str">
        <f t="shared" si="39"/>
        <v/>
      </c>
      <c r="B350" s="110" t="str">
        <f t="shared" si="40"/>
        <v/>
      </c>
      <c r="C350" s="85" t="str">
        <f t="shared" si="41"/>
        <v/>
      </c>
      <c r="D350" s="114" t="str">
        <f t="shared" si="35"/>
        <v/>
      </c>
      <c r="E350" s="114" t="str">
        <f t="shared" si="36"/>
        <v/>
      </c>
      <c r="F350" s="114" t="str">
        <f t="shared" si="37"/>
        <v/>
      </c>
      <c r="G350" s="85" t="str">
        <f t="shared" si="38"/>
        <v/>
      </c>
    </row>
    <row r="351" spans="1:7" x14ac:dyDescent="0.35">
      <c r="A351" s="113" t="str">
        <f t="shared" si="39"/>
        <v/>
      </c>
      <c r="B351" s="110" t="str">
        <f t="shared" si="40"/>
        <v/>
      </c>
      <c r="C351" s="85" t="str">
        <f t="shared" si="41"/>
        <v/>
      </c>
      <c r="D351" s="114" t="str">
        <f t="shared" si="35"/>
        <v/>
      </c>
      <c r="E351" s="114" t="str">
        <f t="shared" si="36"/>
        <v/>
      </c>
      <c r="F351" s="114" t="str">
        <f t="shared" si="37"/>
        <v/>
      </c>
      <c r="G351" s="85" t="str">
        <f t="shared" si="38"/>
        <v/>
      </c>
    </row>
    <row r="352" spans="1:7" x14ac:dyDescent="0.35">
      <c r="A352" s="113" t="str">
        <f t="shared" si="39"/>
        <v/>
      </c>
      <c r="B352" s="110" t="str">
        <f t="shared" si="40"/>
        <v/>
      </c>
      <c r="C352" s="85" t="str">
        <f t="shared" si="41"/>
        <v/>
      </c>
      <c r="D352" s="114" t="str">
        <f t="shared" si="35"/>
        <v/>
      </c>
      <c r="E352" s="114" t="str">
        <f t="shared" si="36"/>
        <v/>
      </c>
      <c r="F352" s="114" t="str">
        <f t="shared" si="37"/>
        <v/>
      </c>
      <c r="G352" s="85" t="str">
        <f t="shared" si="38"/>
        <v/>
      </c>
    </row>
    <row r="353" spans="1:7" x14ac:dyDescent="0.35">
      <c r="A353" s="113" t="str">
        <f t="shared" si="39"/>
        <v/>
      </c>
      <c r="B353" s="110" t="str">
        <f t="shared" si="40"/>
        <v/>
      </c>
      <c r="C353" s="85" t="str">
        <f t="shared" si="41"/>
        <v/>
      </c>
      <c r="D353" s="114" t="str">
        <f t="shared" si="35"/>
        <v/>
      </c>
      <c r="E353" s="114" t="str">
        <f t="shared" si="36"/>
        <v/>
      </c>
      <c r="F353" s="114" t="str">
        <f t="shared" si="37"/>
        <v/>
      </c>
      <c r="G353" s="85" t="str">
        <f t="shared" si="38"/>
        <v/>
      </c>
    </row>
    <row r="354" spans="1:7" x14ac:dyDescent="0.35">
      <c r="A354" s="113" t="str">
        <f t="shared" si="39"/>
        <v/>
      </c>
      <c r="B354" s="110" t="str">
        <f t="shared" si="40"/>
        <v/>
      </c>
      <c r="C354" s="85" t="str">
        <f t="shared" si="41"/>
        <v/>
      </c>
      <c r="D354" s="114" t="str">
        <f t="shared" si="35"/>
        <v/>
      </c>
      <c r="E354" s="114" t="str">
        <f t="shared" si="36"/>
        <v/>
      </c>
      <c r="F354" s="114" t="str">
        <f t="shared" si="37"/>
        <v/>
      </c>
      <c r="G354" s="85" t="str">
        <f t="shared" si="38"/>
        <v/>
      </c>
    </row>
    <row r="355" spans="1:7" x14ac:dyDescent="0.35">
      <c r="A355" s="113" t="str">
        <f t="shared" si="39"/>
        <v/>
      </c>
      <c r="B355" s="110" t="str">
        <f t="shared" si="40"/>
        <v/>
      </c>
      <c r="C355" s="85" t="str">
        <f t="shared" si="41"/>
        <v/>
      </c>
      <c r="D355" s="114" t="str">
        <f t="shared" si="35"/>
        <v/>
      </c>
      <c r="E355" s="114" t="str">
        <f t="shared" si="36"/>
        <v/>
      </c>
      <c r="F355" s="114" t="str">
        <f t="shared" si="37"/>
        <v/>
      </c>
      <c r="G355" s="85" t="str">
        <f t="shared" si="38"/>
        <v/>
      </c>
    </row>
    <row r="356" spans="1:7" x14ac:dyDescent="0.35">
      <c r="A356" s="113" t="str">
        <f t="shared" si="39"/>
        <v/>
      </c>
      <c r="B356" s="110" t="str">
        <f t="shared" si="40"/>
        <v/>
      </c>
      <c r="C356" s="85" t="str">
        <f t="shared" si="41"/>
        <v/>
      </c>
      <c r="D356" s="114" t="str">
        <f t="shared" si="35"/>
        <v/>
      </c>
      <c r="E356" s="114" t="str">
        <f t="shared" si="36"/>
        <v/>
      </c>
      <c r="F356" s="114" t="str">
        <f t="shared" si="37"/>
        <v/>
      </c>
      <c r="G356" s="85" t="str">
        <f t="shared" si="38"/>
        <v/>
      </c>
    </row>
    <row r="357" spans="1:7" x14ac:dyDescent="0.35">
      <c r="A357" s="113" t="str">
        <f t="shared" si="39"/>
        <v/>
      </c>
      <c r="B357" s="110" t="str">
        <f t="shared" si="40"/>
        <v/>
      </c>
      <c r="C357" s="85" t="str">
        <f t="shared" si="41"/>
        <v/>
      </c>
      <c r="D357" s="114" t="str">
        <f t="shared" si="35"/>
        <v/>
      </c>
      <c r="E357" s="114" t="str">
        <f t="shared" si="36"/>
        <v/>
      </c>
      <c r="F357" s="114" t="str">
        <f t="shared" si="37"/>
        <v/>
      </c>
      <c r="G357" s="85" t="str">
        <f t="shared" si="38"/>
        <v/>
      </c>
    </row>
    <row r="358" spans="1:7" x14ac:dyDescent="0.35">
      <c r="A358" s="113" t="str">
        <f t="shared" si="39"/>
        <v/>
      </c>
      <c r="B358" s="110" t="str">
        <f t="shared" si="40"/>
        <v/>
      </c>
      <c r="C358" s="85" t="str">
        <f t="shared" si="41"/>
        <v/>
      </c>
      <c r="D358" s="114" t="str">
        <f t="shared" si="35"/>
        <v/>
      </c>
      <c r="E358" s="114" t="str">
        <f t="shared" si="36"/>
        <v/>
      </c>
      <c r="F358" s="114" t="str">
        <f t="shared" si="37"/>
        <v/>
      </c>
      <c r="G358" s="85" t="str">
        <f t="shared" si="38"/>
        <v/>
      </c>
    </row>
    <row r="359" spans="1:7" x14ac:dyDescent="0.35">
      <c r="A359" s="113" t="str">
        <f t="shared" si="39"/>
        <v/>
      </c>
      <c r="B359" s="110" t="str">
        <f t="shared" si="40"/>
        <v/>
      </c>
      <c r="C359" s="85" t="str">
        <f t="shared" si="41"/>
        <v/>
      </c>
      <c r="D359" s="114" t="str">
        <f t="shared" si="35"/>
        <v/>
      </c>
      <c r="E359" s="114" t="str">
        <f t="shared" si="36"/>
        <v/>
      </c>
      <c r="F359" s="114" t="str">
        <f t="shared" si="37"/>
        <v/>
      </c>
      <c r="G359" s="85" t="str">
        <f t="shared" si="38"/>
        <v/>
      </c>
    </row>
    <row r="360" spans="1:7" x14ac:dyDescent="0.35">
      <c r="A360" s="113" t="str">
        <f t="shared" si="39"/>
        <v/>
      </c>
      <c r="B360" s="110" t="str">
        <f t="shared" si="40"/>
        <v/>
      </c>
      <c r="C360" s="85" t="str">
        <f t="shared" si="41"/>
        <v/>
      </c>
      <c r="D360" s="114" t="str">
        <f t="shared" si="35"/>
        <v/>
      </c>
      <c r="E360" s="114" t="str">
        <f t="shared" si="36"/>
        <v/>
      </c>
      <c r="F360" s="114" t="str">
        <f t="shared" si="37"/>
        <v/>
      </c>
      <c r="G360" s="85" t="str">
        <f t="shared" si="38"/>
        <v/>
      </c>
    </row>
    <row r="361" spans="1:7" x14ac:dyDescent="0.35">
      <c r="A361" s="113" t="str">
        <f t="shared" si="39"/>
        <v/>
      </c>
      <c r="B361" s="110" t="str">
        <f t="shared" si="40"/>
        <v/>
      </c>
      <c r="C361" s="85" t="str">
        <f t="shared" si="41"/>
        <v/>
      </c>
      <c r="D361" s="114" t="str">
        <f t="shared" si="35"/>
        <v/>
      </c>
      <c r="E361" s="114" t="str">
        <f t="shared" si="36"/>
        <v/>
      </c>
      <c r="F361" s="114" t="str">
        <f t="shared" si="37"/>
        <v/>
      </c>
      <c r="G361" s="85" t="str">
        <f t="shared" si="38"/>
        <v/>
      </c>
    </row>
    <row r="362" spans="1:7" x14ac:dyDescent="0.35">
      <c r="A362" s="113" t="str">
        <f t="shared" si="39"/>
        <v/>
      </c>
      <c r="B362" s="110" t="str">
        <f t="shared" si="40"/>
        <v/>
      </c>
      <c r="C362" s="85" t="str">
        <f t="shared" si="41"/>
        <v/>
      </c>
      <c r="D362" s="114" t="str">
        <f t="shared" si="35"/>
        <v/>
      </c>
      <c r="E362" s="114" t="str">
        <f t="shared" si="36"/>
        <v/>
      </c>
      <c r="F362" s="114" t="str">
        <f t="shared" si="37"/>
        <v/>
      </c>
      <c r="G362" s="85" t="str">
        <f t="shared" si="38"/>
        <v/>
      </c>
    </row>
    <row r="363" spans="1:7" x14ac:dyDescent="0.35">
      <c r="A363" s="113" t="str">
        <f t="shared" si="39"/>
        <v/>
      </c>
      <c r="B363" s="110" t="str">
        <f t="shared" si="40"/>
        <v/>
      </c>
      <c r="C363" s="85" t="str">
        <f t="shared" si="41"/>
        <v/>
      </c>
      <c r="D363" s="114" t="str">
        <f t="shared" si="35"/>
        <v/>
      </c>
      <c r="E363" s="114" t="str">
        <f t="shared" si="36"/>
        <v/>
      </c>
      <c r="F363" s="114" t="str">
        <f t="shared" si="37"/>
        <v/>
      </c>
      <c r="G363" s="85" t="str">
        <f t="shared" si="38"/>
        <v/>
      </c>
    </row>
    <row r="364" spans="1:7" x14ac:dyDescent="0.35">
      <c r="A364" s="113" t="str">
        <f t="shared" si="39"/>
        <v/>
      </c>
      <c r="B364" s="110" t="str">
        <f t="shared" si="40"/>
        <v/>
      </c>
      <c r="C364" s="85" t="str">
        <f t="shared" si="41"/>
        <v/>
      </c>
      <c r="D364" s="114" t="str">
        <f t="shared" si="35"/>
        <v/>
      </c>
      <c r="E364" s="114" t="str">
        <f t="shared" si="36"/>
        <v/>
      </c>
      <c r="F364" s="114" t="str">
        <f t="shared" si="37"/>
        <v/>
      </c>
      <c r="G364" s="85" t="str">
        <f t="shared" si="38"/>
        <v/>
      </c>
    </row>
    <row r="365" spans="1:7" x14ac:dyDescent="0.35">
      <c r="A365" s="113" t="str">
        <f t="shared" si="39"/>
        <v/>
      </c>
      <c r="B365" s="110" t="str">
        <f t="shared" si="40"/>
        <v/>
      </c>
      <c r="C365" s="85" t="str">
        <f t="shared" si="41"/>
        <v/>
      </c>
      <c r="D365" s="114" t="str">
        <f t="shared" si="35"/>
        <v/>
      </c>
      <c r="E365" s="114" t="str">
        <f t="shared" si="36"/>
        <v/>
      </c>
      <c r="F365" s="114" t="str">
        <f t="shared" si="37"/>
        <v/>
      </c>
      <c r="G365" s="85" t="str">
        <f t="shared" si="38"/>
        <v/>
      </c>
    </row>
    <row r="366" spans="1:7" x14ac:dyDescent="0.35">
      <c r="A366" s="113" t="str">
        <f t="shared" si="39"/>
        <v/>
      </c>
      <c r="B366" s="110" t="str">
        <f t="shared" si="40"/>
        <v/>
      </c>
      <c r="C366" s="85" t="str">
        <f t="shared" si="41"/>
        <v/>
      </c>
      <c r="D366" s="114" t="str">
        <f t="shared" si="35"/>
        <v/>
      </c>
      <c r="E366" s="114" t="str">
        <f t="shared" si="36"/>
        <v/>
      </c>
      <c r="F366" s="114" t="str">
        <f t="shared" si="37"/>
        <v/>
      </c>
      <c r="G366" s="85" t="str">
        <f t="shared" si="38"/>
        <v/>
      </c>
    </row>
    <row r="367" spans="1:7" x14ac:dyDescent="0.35">
      <c r="A367" s="113" t="str">
        <f t="shared" si="39"/>
        <v/>
      </c>
      <c r="B367" s="110" t="str">
        <f t="shared" si="40"/>
        <v/>
      </c>
      <c r="C367" s="85" t="str">
        <f t="shared" si="41"/>
        <v/>
      </c>
      <c r="D367" s="114" t="str">
        <f t="shared" si="35"/>
        <v/>
      </c>
      <c r="E367" s="114" t="str">
        <f t="shared" si="36"/>
        <v/>
      </c>
      <c r="F367" s="114" t="str">
        <f t="shared" si="37"/>
        <v/>
      </c>
      <c r="G367" s="85" t="str">
        <f t="shared" si="38"/>
        <v/>
      </c>
    </row>
    <row r="368" spans="1:7" x14ac:dyDescent="0.35">
      <c r="A368" s="113" t="str">
        <f t="shared" si="39"/>
        <v/>
      </c>
      <c r="B368" s="110" t="str">
        <f t="shared" si="40"/>
        <v/>
      </c>
      <c r="C368" s="85" t="str">
        <f t="shared" si="41"/>
        <v/>
      </c>
      <c r="D368" s="114" t="str">
        <f t="shared" si="35"/>
        <v/>
      </c>
      <c r="E368" s="114" t="str">
        <f t="shared" si="36"/>
        <v/>
      </c>
      <c r="F368" s="114" t="str">
        <f t="shared" si="37"/>
        <v/>
      </c>
      <c r="G368" s="85" t="str">
        <f t="shared" si="38"/>
        <v/>
      </c>
    </row>
    <row r="369" spans="1:7" x14ac:dyDescent="0.35">
      <c r="A369" s="113" t="str">
        <f t="shared" si="39"/>
        <v/>
      </c>
      <c r="B369" s="110" t="str">
        <f t="shared" si="40"/>
        <v/>
      </c>
      <c r="C369" s="85" t="str">
        <f t="shared" si="41"/>
        <v/>
      </c>
      <c r="D369" s="114" t="str">
        <f t="shared" si="35"/>
        <v/>
      </c>
      <c r="E369" s="114" t="str">
        <f t="shared" si="36"/>
        <v/>
      </c>
      <c r="F369" s="114" t="str">
        <f t="shared" si="37"/>
        <v/>
      </c>
      <c r="G369" s="85" t="str">
        <f t="shared" si="38"/>
        <v/>
      </c>
    </row>
    <row r="370" spans="1:7" x14ac:dyDescent="0.35">
      <c r="A370" s="113" t="str">
        <f t="shared" si="39"/>
        <v/>
      </c>
      <c r="B370" s="110" t="str">
        <f t="shared" si="40"/>
        <v/>
      </c>
      <c r="C370" s="85" t="str">
        <f t="shared" si="41"/>
        <v/>
      </c>
      <c r="D370" s="114" t="str">
        <f t="shared" si="35"/>
        <v/>
      </c>
      <c r="E370" s="114" t="str">
        <f t="shared" si="36"/>
        <v/>
      </c>
      <c r="F370" s="114" t="str">
        <f t="shared" si="37"/>
        <v/>
      </c>
      <c r="G370" s="85" t="str">
        <f t="shared" si="38"/>
        <v/>
      </c>
    </row>
    <row r="371" spans="1:7" x14ac:dyDescent="0.35">
      <c r="A371" s="113" t="str">
        <f t="shared" si="39"/>
        <v/>
      </c>
      <c r="B371" s="110" t="str">
        <f t="shared" si="40"/>
        <v/>
      </c>
      <c r="C371" s="85" t="str">
        <f t="shared" si="41"/>
        <v/>
      </c>
      <c r="D371" s="114" t="str">
        <f t="shared" si="35"/>
        <v/>
      </c>
      <c r="E371" s="114" t="str">
        <f t="shared" si="36"/>
        <v/>
      </c>
      <c r="F371" s="114" t="str">
        <f t="shared" si="37"/>
        <v/>
      </c>
      <c r="G371" s="85" t="str">
        <f t="shared" si="38"/>
        <v/>
      </c>
    </row>
    <row r="372" spans="1:7" x14ac:dyDescent="0.35">
      <c r="A372" s="113" t="str">
        <f t="shared" si="39"/>
        <v/>
      </c>
      <c r="B372" s="110" t="str">
        <f t="shared" si="40"/>
        <v/>
      </c>
      <c r="C372" s="85" t="str">
        <f t="shared" si="41"/>
        <v/>
      </c>
      <c r="D372" s="114" t="str">
        <f t="shared" si="35"/>
        <v/>
      </c>
      <c r="E372" s="114" t="str">
        <f t="shared" si="36"/>
        <v/>
      </c>
      <c r="F372" s="114" t="str">
        <f t="shared" si="37"/>
        <v/>
      </c>
      <c r="G372" s="85" t="str">
        <f t="shared" si="38"/>
        <v/>
      </c>
    </row>
    <row r="373" spans="1:7" x14ac:dyDescent="0.35">
      <c r="A373" s="113" t="str">
        <f t="shared" si="39"/>
        <v/>
      </c>
      <c r="B373" s="110" t="str">
        <f t="shared" si="40"/>
        <v/>
      </c>
      <c r="C373" s="85" t="str">
        <f t="shared" si="41"/>
        <v/>
      </c>
      <c r="D373" s="114" t="str">
        <f t="shared" si="35"/>
        <v/>
      </c>
      <c r="E373" s="114" t="str">
        <f t="shared" si="36"/>
        <v/>
      </c>
      <c r="F373" s="114" t="str">
        <f t="shared" si="37"/>
        <v/>
      </c>
      <c r="G373" s="85" t="str">
        <f t="shared" si="38"/>
        <v/>
      </c>
    </row>
    <row r="374" spans="1:7" x14ac:dyDescent="0.35">
      <c r="A374" s="113" t="str">
        <f t="shared" si="39"/>
        <v/>
      </c>
      <c r="B374" s="110" t="str">
        <f t="shared" si="40"/>
        <v/>
      </c>
      <c r="C374" s="85" t="str">
        <f t="shared" si="41"/>
        <v/>
      </c>
      <c r="D374" s="114" t="str">
        <f t="shared" si="35"/>
        <v/>
      </c>
      <c r="E374" s="114" t="str">
        <f t="shared" si="36"/>
        <v/>
      </c>
      <c r="F374" s="114" t="str">
        <f t="shared" si="37"/>
        <v/>
      </c>
      <c r="G374" s="85" t="str">
        <f t="shared" si="38"/>
        <v/>
      </c>
    </row>
    <row r="375" spans="1:7" x14ac:dyDescent="0.35">
      <c r="A375" s="113" t="str">
        <f t="shared" si="39"/>
        <v/>
      </c>
      <c r="B375" s="110" t="str">
        <f t="shared" si="40"/>
        <v/>
      </c>
      <c r="C375" s="85" t="str">
        <f t="shared" si="41"/>
        <v/>
      </c>
      <c r="D375" s="114" t="str">
        <f t="shared" si="35"/>
        <v/>
      </c>
      <c r="E375" s="114" t="str">
        <f t="shared" si="36"/>
        <v/>
      </c>
      <c r="F375" s="114" t="str">
        <f t="shared" si="37"/>
        <v/>
      </c>
      <c r="G375" s="85" t="str">
        <f t="shared" si="38"/>
        <v/>
      </c>
    </row>
    <row r="376" spans="1:7" x14ac:dyDescent="0.35">
      <c r="A376" s="113" t="str">
        <f t="shared" si="39"/>
        <v/>
      </c>
      <c r="B376" s="110" t="str">
        <f t="shared" si="40"/>
        <v/>
      </c>
      <c r="C376" s="85" t="str">
        <f t="shared" si="41"/>
        <v/>
      </c>
      <c r="D376" s="114" t="str">
        <f t="shared" si="35"/>
        <v/>
      </c>
      <c r="E376" s="114" t="str">
        <f t="shared" si="36"/>
        <v/>
      </c>
      <c r="F376" s="114" t="str">
        <f t="shared" si="37"/>
        <v/>
      </c>
      <c r="G376" s="85" t="str">
        <f t="shared" si="38"/>
        <v/>
      </c>
    </row>
    <row r="377" spans="1:7" x14ac:dyDescent="0.35">
      <c r="A377" s="113" t="str">
        <f t="shared" si="39"/>
        <v/>
      </c>
      <c r="B377" s="110" t="str">
        <f t="shared" si="40"/>
        <v/>
      </c>
      <c r="C377" s="85" t="str">
        <f t="shared" si="41"/>
        <v/>
      </c>
      <c r="D377" s="114" t="str">
        <f t="shared" si="35"/>
        <v/>
      </c>
      <c r="E377" s="114" t="str">
        <f t="shared" si="36"/>
        <v/>
      </c>
      <c r="F377" s="114" t="str">
        <f t="shared" si="37"/>
        <v/>
      </c>
      <c r="G377" s="85" t="str">
        <f t="shared" si="38"/>
        <v/>
      </c>
    </row>
    <row r="378" spans="1:7" x14ac:dyDescent="0.35">
      <c r="A378" s="113" t="str">
        <f t="shared" si="39"/>
        <v/>
      </c>
      <c r="B378" s="110" t="str">
        <f t="shared" si="40"/>
        <v/>
      </c>
      <c r="C378" s="85" t="str">
        <f t="shared" si="41"/>
        <v/>
      </c>
      <c r="D378" s="114" t="str">
        <f t="shared" si="35"/>
        <v/>
      </c>
      <c r="E378" s="114" t="str">
        <f t="shared" si="36"/>
        <v/>
      </c>
      <c r="F378" s="114" t="str">
        <f t="shared" si="37"/>
        <v/>
      </c>
      <c r="G378" s="85" t="str">
        <f t="shared" si="38"/>
        <v/>
      </c>
    </row>
    <row r="379" spans="1:7" x14ac:dyDescent="0.35">
      <c r="A379" s="113" t="str">
        <f t="shared" si="39"/>
        <v/>
      </c>
      <c r="B379" s="110" t="str">
        <f t="shared" si="40"/>
        <v/>
      </c>
      <c r="C379" s="85" t="str">
        <f t="shared" si="41"/>
        <v/>
      </c>
      <c r="D379" s="114" t="str">
        <f t="shared" si="35"/>
        <v/>
      </c>
      <c r="E379" s="114" t="str">
        <f t="shared" si="36"/>
        <v/>
      </c>
      <c r="F379" s="114" t="str">
        <f t="shared" si="37"/>
        <v/>
      </c>
      <c r="G379" s="85" t="str">
        <f t="shared" si="38"/>
        <v/>
      </c>
    </row>
    <row r="380" spans="1:7" x14ac:dyDescent="0.35">
      <c r="A380" s="113" t="str">
        <f t="shared" si="39"/>
        <v/>
      </c>
      <c r="B380" s="110" t="str">
        <f t="shared" si="40"/>
        <v/>
      </c>
      <c r="C380" s="85" t="str">
        <f t="shared" si="41"/>
        <v/>
      </c>
      <c r="D380" s="114" t="str">
        <f t="shared" si="35"/>
        <v/>
      </c>
      <c r="E380" s="114" t="str">
        <f t="shared" si="36"/>
        <v/>
      </c>
      <c r="F380" s="114" t="str">
        <f t="shared" si="37"/>
        <v/>
      </c>
      <c r="G380" s="85" t="str">
        <f t="shared" si="38"/>
        <v/>
      </c>
    </row>
    <row r="381" spans="1:7" x14ac:dyDescent="0.35">
      <c r="A381" s="113" t="str">
        <f t="shared" si="39"/>
        <v/>
      </c>
      <c r="B381" s="110" t="str">
        <f t="shared" si="40"/>
        <v/>
      </c>
      <c r="C381" s="85" t="str">
        <f t="shared" si="41"/>
        <v/>
      </c>
      <c r="D381" s="114" t="str">
        <f t="shared" si="35"/>
        <v/>
      </c>
      <c r="E381" s="114" t="str">
        <f t="shared" si="36"/>
        <v/>
      </c>
      <c r="F381" s="114" t="str">
        <f t="shared" si="37"/>
        <v/>
      </c>
      <c r="G381" s="85" t="str">
        <f t="shared" si="38"/>
        <v/>
      </c>
    </row>
    <row r="382" spans="1:7" x14ac:dyDescent="0.35">
      <c r="A382" s="113" t="str">
        <f t="shared" si="39"/>
        <v/>
      </c>
      <c r="B382" s="110" t="str">
        <f t="shared" si="40"/>
        <v/>
      </c>
      <c r="C382" s="85" t="str">
        <f t="shared" si="41"/>
        <v/>
      </c>
      <c r="D382" s="114" t="str">
        <f t="shared" si="35"/>
        <v/>
      </c>
      <c r="E382" s="114" t="str">
        <f t="shared" si="36"/>
        <v/>
      </c>
      <c r="F382" s="114" t="str">
        <f t="shared" si="37"/>
        <v/>
      </c>
      <c r="G382" s="85" t="str">
        <f t="shared" si="38"/>
        <v/>
      </c>
    </row>
    <row r="383" spans="1:7" x14ac:dyDescent="0.35">
      <c r="A383" s="113" t="str">
        <f t="shared" si="39"/>
        <v/>
      </c>
      <c r="B383" s="110" t="str">
        <f t="shared" si="40"/>
        <v/>
      </c>
      <c r="C383" s="85" t="str">
        <f t="shared" si="41"/>
        <v/>
      </c>
      <c r="D383" s="114" t="str">
        <f t="shared" si="35"/>
        <v/>
      </c>
      <c r="E383" s="114" t="str">
        <f t="shared" si="36"/>
        <v/>
      </c>
      <c r="F383" s="114" t="str">
        <f t="shared" si="37"/>
        <v/>
      </c>
      <c r="G383" s="85" t="str">
        <f t="shared" si="38"/>
        <v/>
      </c>
    </row>
    <row r="384" spans="1:7" x14ac:dyDescent="0.35">
      <c r="A384" s="113" t="str">
        <f t="shared" si="39"/>
        <v/>
      </c>
      <c r="B384" s="110" t="str">
        <f t="shared" si="40"/>
        <v/>
      </c>
      <c r="C384" s="85" t="str">
        <f t="shared" si="41"/>
        <v/>
      </c>
      <c r="D384" s="114" t="str">
        <f t="shared" si="35"/>
        <v/>
      </c>
      <c r="E384" s="114" t="str">
        <f t="shared" si="36"/>
        <v/>
      </c>
      <c r="F384" s="114" t="str">
        <f t="shared" si="37"/>
        <v/>
      </c>
      <c r="G384" s="85" t="str">
        <f t="shared" si="38"/>
        <v/>
      </c>
    </row>
    <row r="385" spans="1:7" x14ac:dyDescent="0.35">
      <c r="A385" s="113" t="str">
        <f t="shared" si="39"/>
        <v/>
      </c>
      <c r="B385" s="110" t="str">
        <f t="shared" si="40"/>
        <v/>
      </c>
      <c r="C385" s="85" t="str">
        <f t="shared" si="41"/>
        <v/>
      </c>
      <c r="D385" s="114" t="str">
        <f t="shared" si="35"/>
        <v/>
      </c>
      <c r="E385" s="114" t="str">
        <f t="shared" si="36"/>
        <v/>
      </c>
      <c r="F385" s="114" t="str">
        <f t="shared" si="37"/>
        <v/>
      </c>
      <c r="G385" s="85" t="str">
        <f t="shared" si="38"/>
        <v/>
      </c>
    </row>
    <row r="386" spans="1:7" x14ac:dyDescent="0.35">
      <c r="A386" s="113" t="str">
        <f t="shared" si="39"/>
        <v/>
      </c>
      <c r="B386" s="110" t="str">
        <f t="shared" si="40"/>
        <v/>
      </c>
      <c r="C386" s="85" t="str">
        <f t="shared" si="41"/>
        <v/>
      </c>
      <c r="D386" s="114" t="str">
        <f t="shared" si="35"/>
        <v/>
      </c>
      <c r="E386" s="114" t="str">
        <f t="shared" si="36"/>
        <v/>
      </c>
      <c r="F386" s="114" t="str">
        <f t="shared" si="37"/>
        <v/>
      </c>
      <c r="G386" s="85" t="str">
        <f t="shared" si="38"/>
        <v/>
      </c>
    </row>
    <row r="387" spans="1:7" x14ac:dyDescent="0.35">
      <c r="A387" s="113" t="str">
        <f t="shared" si="39"/>
        <v/>
      </c>
      <c r="B387" s="110" t="str">
        <f t="shared" si="40"/>
        <v/>
      </c>
      <c r="C387" s="85" t="str">
        <f t="shared" si="41"/>
        <v/>
      </c>
      <c r="D387" s="114" t="str">
        <f t="shared" si="35"/>
        <v/>
      </c>
      <c r="E387" s="114" t="str">
        <f t="shared" si="36"/>
        <v/>
      </c>
      <c r="F387" s="114" t="str">
        <f t="shared" si="37"/>
        <v/>
      </c>
      <c r="G387" s="85" t="str">
        <f t="shared" si="38"/>
        <v/>
      </c>
    </row>
    <row r="388" spans="1:7" x14ac:dyDescent="0.35">
      <c r="A388" s="113" t="str">
        <f t="shared" si="39"/>
        <v/>
      </c>
      <c r="B388" s="110" t="str">
        <f t="shared" si="40"/>
        <v/>
      </c>
      <c r="C388" s="85" t="str">
        <f t="shared" si="41"/>
        <v/>
      </c>
      <c r="D388" s="114" t="str">
        <f t="shared" si="35"/>
        <v/>
      </c>
      <c r="E388" s="114" t="str">
        <f t="shared" si="36"/>
        <v/>
      </c>
      <c r="F388" s="114" t="str">
        <f t="shared" si="37"/>
        <v/>
      </c>
      <c r="G388" s="85" t="str">
        <f t="shared" si="38"/>
        <v/>
      </c>
    </row>
    <row r="389" spans="1:7" x14ac:dyDescent="0.35">
      <c r="A389" s="113" t="str">
        <f t="shared" si="39"/>
        <v/>
      </c>
      <c r="B389" s="110" t="str">
        <f t="shared" si="40"/>
        <v/>
      </c>
      <c r="C389" s="85" t="str">
        <f t="shared" si="41"/>
        <v/>
      </c>
      <c r="D389" s="114" t="str">
        <f t="shared" si="35"/>
        <v/>
      </c>
      <c r="E389" s="114" t="str">
        <f t="shared" si="36"/>
        <v/>
      </c>
      <c r="F389" s="114" t="str">
        <f t="shared" si="37"/>
        <v/>
      </c>
      <c r="G389" s="85" t="str">
        <f t="shared" si="38"/>
        <v/>
      </c>
    </row>
    <row r="390" spans="1:7" x14ac:dyDescent="0.35">
      <c r="A390" s="113" t="str">
        <f t="shared" si="39"/>
        <v/>
      </c>
      <c r="B390" s="110" t="str">
        <f t="shared" si="40"/>
        <v/>
      </c>
      <c r="C390" s="85" t="str">
        <f t="shared" si="41"/>
        <v/>
      </c>
      <c r="D390" s="114" t="str">
        <f t="shared" si="35"/>
        <v/>
      </c>
      <c r="E390" s="114" t="str">
        <f t="shared" si="36"/>
        <v/>
      </c>
      <c r="F390" s="114" t="str">
        <f t="shared" si="37"/>
        <v/>
      </c>
      <c r="G390" s="85" t="str">
        <f t="shared" si="38"/>
        <v/>
      </c>
    </row>
    <row r="391" spans="1:7" x14ac:dyDescent="0.35">
      <c r="A391" s="113" t="str">
        <f t="shared" si="39"/>
        <v/>
      </c>
      <c r="B391" s="110" t="str">
        <f t="shared" si="40"/>
        <v/>
      </c>
      <c r="C391" s="85" t="str">
        <f t="shared" si="41"/>
        <v/>
      </c>
      <c r="D391" s="114" t="str">
        <f t="shared" si="35"/>
        <v/>
      </c>
      <c r="E391" s="114" t="str">
        <f t="shared" si="36"/>
        <v/>
      </c>
      <c r="F391" s="114" t="str">
        <f t="shared" si="37"/>
        <v/>
      </c>
      <c r="G391" s="85" t="str">
        <f t="shared" si="38"/>
        <v/>
      </c>
    </row>
    <row r="392" spans="1:7" x14ac:dyDescent="0.35">
      <c r="A392" s="113" t="str">
        <f t="shared" si="39"/>
        <v/>
      </c>
      <c r="B392" s="110" t="str">
        <f t="shared" si="40"/>
        <v/>
      </c>
      <c r="C392" s="85" t="str">
        <f t="shared" si="41"/>
        <v/>
      </c>
      <c r="D392" s="114" t="str">
        <f t="shared" si="35"/>
        <v/>
      </c>
      <c r="E392" s="114" t="str">
        <f t="shared" si="36"/>
        <v/>
      </c>
      <c r="F392" s="114" t="str">
        <f t="shared" si="37"/>
        <v/>
      </c>
      <c r="G392" s="85" t="str">
        <f t="shared" si="38"/>
        <v/>
      </c>
    </row>
    <row r="393" spans="1:7" x14ac:dyDescent="0.35">
      <c r="A393" s="113" t="str">
        <f t="shared" si="39"/>
        <v/>
      </c>
      <c r="B393" s="110" t="str">
        <f t="shared" si="40"/>
        <v/>
      </c>
      <c r="C393" s="85" t="str">
        <f t="shared" si="41"/>
        <v/>
      </c>
      <c r="D393" s="114" t="str">
        <f t="shared" si="35"/>
        <v/>
      </c>
      <c r="E393" s="114" t="str">
        <f t="shared" si="36"/>
        <v/>
      </c>
      <c r="F393" s="114" t="str">
        <f t="shared" si="37"/>
        <v/>
      </c>
      <c r="G393" s="85" t="str">
        <f t="shared" si="38"/>
        <v/>
      </c>
    </row>
    <row r="394" spans="1:7" x14ac:dyDescent="0.35">
      <c r="A394" s="113" t="str">
        <f t="shared" si="39"/>
        <v/>
      </c>
      <c r="B394" s="110" t="str">
        <f t="shared" si="40"/>
        <v/>
      </c>
      <c r="C394" s="85" t="str">
        <f t="shared" si="41"/>
        <v/>
      </c>
      <c r="D394" s="114" t="str">
        <f t="shared" si="35"/>
        <v/>
      </c>
      <c r="E394" s="114" t="str">
        <f t="shared" si="36"/>
        <v/>
      </c>
      <c r="F394" s="114" t="str">
        <f t="shared" si="37"/>
        <v/>
      </c>
      <c r="G394" s="85" t="str">
        <f t="shared" si="38"/>
        <v/>
      </c>
    </row>
    <row r="395" spans="1:7" x14ac:dyDescent="0.35">
      <c r="A395" s="113" t="str">
        <f t="shared" si="39"/>
        <v/>
      </c>
      <c r="B395" s="110" t="str">
        <f t="shared" si="40"/>
        <v/>
      </c>
      <c r="C395" s="85" t="str">
        <f t="shared" si="41"/>
        <v/>
      </c>
      <c r="D395" s="114" t="str">
        <f t="shared" si="35"/>
        <v/>
      </c>
      <c r="E395" s="114" t="str">
        <f t="shared" si="36"/>
        <v/>
      </c>
      <c r="F395" s="114" t="str">
        <f t="shared" si="37"/>
        <v/>
      </c>
      <c r="G395" s="85" t="str">
        <f t="shared" si="38"/>
        <v/>
      </c>
    </row>
    <row r="396" spans="1:7" x14ac:dyDescent="0.35">
      <c r="A396" s="113" t="str">
        <f t="shared" si="39"/>
        <v/>
      </c>
      <c r="B396" s="110" t="str">
        <f t="shared" si="40"/>
        <v/>
      </c>
      <c r="C396" s="85" t="str">
        <f t="shared" si="41"/>
        <v/>
      </c>
      <c r="D396" s="114" t="str">
        <f t="shared" si="35"/>
        <v/>
      </c>
      <c r="E396" s="114" t="str">
        <f t="shared" si="36"/>
        <v/>
      </c>
      <c r="F396" s="114" t="str">
        <f t="shared" si="37"/>
        <v/>
      </c>
      <c r="G396" s="85" t="str">
        <f t="shared" si="38"/>
        <v/>
      </c>
    </row>
    <row r="397" spans="1:7" x14ac:dyDescent="0.35">
      <c r="A397" s="113" t="str">
        <f t="shared" si="39"/>
        <v/>
      </c>
      <c r="B397" s="110" t="str">
        <f t="shared" si="40"/>
        <v/>
      </c>
      <c r="C397" s="85" t="str">
        <f t="shared" si="41"/>
        <v/>
      </c>
      <c r="D397" s="114" t="str">
        <f t="shared" si="35"/>
        <v/>
      </c>
      <c r="E397" s="114" t="str">
        <f t="shared" si="36"/>
        <v/>
      </c>
      <c r="F397" s="114" t="str">
        <f t="shared" si="37"/>
        <v/>
      </c>
      <c r="G397" s="85" t="str">
        <f t="shared" si="38"/>
        <v/>
      </c>
    </row>
    <row r="398" spans="1:7" x14ac:dyDescent="0.35">
      <c r="A398" s="113" t="str">
        <f t="shared" si="39"/>
        <v/>
      </c>
      <c r="B398" s="110" t="str">
        <f t="shared" si="40"/>
        <v/>
      </c>
      <c r="C398" s="85" t="str">
        <f t="shared" si="41"/>
        <v/>
      </c>
      <c r="D398" s="114" t="str">
        <f t="shared" si="35"/>
        <v/>
      </c>
      <c r="E398" s="114" t="str">
        <f t="shared" si="36"/>
        <v/>
      </c>
      <c r="F398" s="114" t="str">
        <f t="shared" si="37"/>
        <v/>
      </c>
      <c r="G398" s="85" t="str">
        <f t="shared" si="38"/>
        <v/>
      </c>
    </row>
    <row r="399" spans="1:7" x14ac:dyDescent="0.35">
      <c r="A399" s="113" t="str">
        <f t="shared" si="39"/>
        <v/>
      </c>
      <c r="B399" s="110" t="str">
        <f t="shared" si="40"/>
        <v/>
      </c>
      <c r="C399" s="85" t="str">
        <f t="shared" si="41"/>
        <v/>
      </c>
      <c r="D399" s="114" t="str">
        <f t="shared" si="35"/>
        <v/>
      </c>
      <c r="E399" s="114" t="str">
        <f t="shared" si="36"/>
        <v/>
      </c>
      <c r="F399" s="114" t="str">
        <f t="shared" si="37"/>
        <v/>
      </c>
      <c r="G399" s="85" t="str">
        <f t="shared" si="38"/>
        <v/>
      </c>
    </row>
    <row r="400" spans="1:7" x14ac:dyDescent="0.35">
      <c r="A400" s="113" t="str">
        <f t="shared" si="39"/>
        <v/>
      </c>
      <c r="B400" s="110" t="str">
        <f t="shared" si="40"/>
        <v/>
      </c>
      <c r="C400" s="85" t="str">
        <f t="shared" si="41"/>
        <v/>
      </c>
      <c r="D400" s="114" t="str">
        <f t="shared" ref="D400:D463" si="42">IF(B400="","",IPMT(E$11/12,B400,E$7,-E$8,E$9,0))</f>
        <v/>
      </c>
      <c r="E400" s="114" t="str">
        <f t="shared" ref="E400:E463" si="43">IF(B400="","",PPMT(E$11/12,B400,E$7,-E$8,E$9,0))</f>
        <v/>
      </c>
      <c r="F400" s="114" t="str">
        <f t="shared" ref="F400:F463" si="44">IF(B400="","",SUM(D400:E400))</f>
        <v/>
      </c>
      <c r="G400" s="85" t="str">
        <f t="shared" ref="G400:G463" si="45">IF(B400="","",SUM(C400)-SUM(E400))</f>
        <v/>
      </c>
    </row>
    <row r="401" spans="1:7" x14ac:dyDescent="0.35">
      <c r="A401" s="113" t="str">
        <f t="shared" ref="A401:A464" si="46">IF(B401="","",EDATE(A400,1))</f>
        <v/>
      </c>
      <c r="B401" s="110" t="str">
        <f t="shared" ref="B401:B464" si="47">IF(B400="","",IF(SUM(B400)+1&lt;=$E$7,SUM(B400)+1,""))</f>
        <v/>
      </c>
      <c r="C401" s="85" t="str">
        <f t="shared" ref="C401:C464" si="48">IF(B401="","",G400)</f>
        <v/>
      </c>
      <c r="D401" s="114" t="str">
        <f t="shared" si="42"/>
        <v/>
      </c>
      <c r="E401" s="114" t="str">
        <f t="shared" si="43"/>
        <v/>
      </c>
      <c r="F401" s="114" t="str">
        <f t="shared" si="44"/>
        <v/>
      </c>
      <c r="G401" s="85" t="str">
        <f t="shared" si="45"/>
        <v/>
      </c>
    </row>
    <row r="402" spans="1:7" x14ac:dyDescent="0.35">
      <c r="A402" s="113" t="str">
        <f t="shared" si="46"/>
        <v/>
      </c>
      <c r="B402" s="110" t="str">
        <f t="shared" si="47"/>
        <v/>
      </c>
      <c r="C402" s="85" t="str">
        <f t="shared" si="48"/>
        <v/>
      </c>
      <c r="D402" s="114" t="str">
        <f t="shared" si="42"/>
        <v/>
      </c>
      <c r="E402" s="114" t="str">
        <f t="shared" si="43"/>
        <v/>
      </c>
      <c r="F402" s="114" t="str">
        <f t="shared" si="44"/>
        <v/>
      </c>
      <c r="G402" s="85" t="str">
        <f t="shared" si="45"/>
        <v/>
      </c>
    </row>
    <row r="403" spans="1:7" x14ac:dyDescent="0.35">
      <c r="A403" s="113" t="str">
        <f t="shared" si="46"/>
        <v/>
      </c>
      <c r="B403" s="110" t="str">
        <f t="shared" si="47"/>
        <v/>
      </c>
      <c r="C403" s="85" t="str">
        <f t="shared" si="48"/>
        <v/>
      </c>
      <c r="D403" s="114" t="str">
        <f t="shared" si="42"/>
        <v/>
      </c>
      <c r="E403" s="114" t="str">
        <f t="shared" si="43"/>
        <v/>
      </c>
      <c r="F403" s="114" t="str">
        <f t="shared" si="44"/>
        <v/>
      </c>
      <c r="G403" s="85" t="str">
        <f t="shared" si="45"/>
        <v/>
      </c>
    </row>
    <row r="404" spans="1:7" x14ac:dyDescent="0.35">
      <c r="A404" s="113" t="str">
        <f t="shared" si="46"/>
        <v/>
      </c>
      <c r="B404" s="110" t="str">
        <f t="shared" si="47"/>
        <v/>
      </c>
      <c r="C404" s="85" t="str">
        <f t="shared" si="48"/>
        <v/>
      </c>
      <c r="D404" s="114" t="str">
        <f t="shared" si="42"/>
        <v/>
      </c>
      <c r="E404" s="114" t="str">
        <f t="shared" si="43"/>
        <v/>
      </c>
      <c r="F404" s="114" t="str">
        <f t="shared" si="44"/>
        <v/>
      </c>
      <c r="G404" s="85" t="str">
        <f t="shared" si="45"/>
        <v/>
      </c>
    </row>
    <row r="405" spans="1:7" x14ac:dyDescent="0.35">
      <c r="A405" s="113" t="str">
        <f t="shared" si="46"/>
        <v/>
      </c>
      <c r="B405" s="110" t="str">
        <f t="shared" si="47"/>
        <v/>
      </c>
      <c r="C405" s="85" t="str">
        <f t="shared" si="48"/>
        <v/>
      </c>
      <c r="D405" s="114" t="str">
        <f t="shared" si="42"/>
        <v/>
      </c>
      <c r="E405" s="114" t="str">
        <f t="shared" si="43"/>
        <v/>
      </c>
      <c r="F405" s="114" t="str">
        <f t="shared" si="44"/>
        <v/>
      </c>
      <c r="G405" s="85" t="str">
        <f t="shared" si="45"/>
        <v/>
      </c>
    </row>
    <row r="406" spans="1:7" x14ac:dyDescent="0.35">
      <c r="A406" s="113" t="str">
        <f t="shared" si="46"/>
        <v/>
      </c>
      <c r="B406" s="110" t="str">
        <f t="shared" si="47"/>
        <v/>
      </c>
      <c r="C406" s="85" t="str">
        <f t="shared" si="48"/>
        <v/>
      </c>
      <c r="D406" s="114" t="str">
        <f t="shared" si="42"/>
        <v/>
      </c>
      <c r="E406" s="114" t="str">
        <f t="shared" si="43"/>
        <v/>
      </c>
      <c r="F406" s="114" t="str">
        <f t="shared" si="44"/>
        <v/>
      </c>
      <c r="G406" s="85" t="str">
        <f t="shared" si="45"/>
        <v/>
      </c>
    </row>
    <row r="407" spans="1:7" x14ac:dyDescent="0.35">
      <c r="A407" s="113" t="str">
        <f t="shared" si="46"/>
        <v/>
      </c>
      <c r="B407" s="110" t="str">
        <f t="shared" si="47"/>
        <v/>
      </c>
      <c r="C407" s="85" t="str">
        <f t="shared" si="48"/>
        <v/>
      </c>
      <c r="D407" s="114" t="str">
        <f t="shared" si="42"/>
        <v/>
      </c>
      <c r="E407" s="114" t="str">
        <f t="shared" si="43"/>
        <v/>
      </c>
      <c r="F407" s="114" t="str">
        <f t="shared" si="44"/>
        <v/>
      </c>
      <c r="G407" s="85" t="str">
        <f t="shared" si="45"/>
        <v/>
      </c>
    </row>
    <row r="408" spans="1:7" x14ac:dyDescent="0.35">
      <c r="A408" s="113" t="str">
        <f t="shared" si="46"/>
        <v/>
      </c>
      <c r="B408" s="110" t="str">
        <f t="shared" si="47"/>
        <v/>
      </c>
      <c r="C408" s="85" t="str">
        <f t="shared" si="48"/>
        <v/>
      </c>
      <c r="D408" s="114" t="str">
        <f t="shared" si="42"/>
        <v/>
      </c>
      <c r="E408" s="114" t="str">
        <f t="shared" si="43"/>
        <v/>
      </c>
      <c r="F408" s="114" t="str">
        <f t="shared" si="44"/>
        <v/>
      </c>
      <c r="G408" s="85" t="str">
        <f t="shared" si="45"/>
        <v/>
      </c>
    </row>
    <row r="409" spans="1:7" x14ac:dyDescent="0.35">
      <c r="A409" s="113" t="str">
        <f t="shared" si="46"/>
        <v/>
      </c>
      <c r="B409" s="110" t="str">
        <f t="shared" si="47"/>
        <v/>
      </c>
      <c r="C409" s="85" t="str">
        <f t="shared" si="48"/>
        <v/>
      </c>
      <c r="D409" s="114" t="str">
        <f t="shared" si="42"/>
        <v/>
      </c>
      <c r="E409" s="114" t="str">
        <f t="shared" si="43"/>
        <v/>
      </c>
      <c r="F409" s="114" t="str">
        <f t="shared" si="44"/>
        <v/>
      </c>
      <c r="G409" s="85" t="str">
        <f t="shared" si="45"/>
        <v/>
      </c>
    </row>
    <row r="410" spans="1:7" x14ac:dyDescent="0.35">
      <c r="A410" s="113" t="str">
        <f t="shared" si="46"/>
        <v/>
      </c>
      <c r="B410" s="110" t="str">
        <f t="shared" si="47"/>
        <v/>
      </c>
      <c r="C410" s="85" t="str">
        <f t="shared" si="48"/>
        <v/>
      </c>
      <c r="D410" s="114" t="str">
        <f t="shared" si="42"/>
        <v/>
      </c>
      <c r="E410" s="114" t="str">
        <f t="shared" si="43"/>
        <v/>
      </c>
      <c r="F410" s="114" t="str">
        <f t="shared" si="44"/>
        <v/>
      </c>
      <c r="G410" s="85" t="str">
        <f t="shared" si="45"/>
        <v/>
      </c>
    </row>
    <row r="411" spans="1:7" x14ac:dyDescent="0.35">
      <c r="A411" s="113" t="str">
        <f t="shared" si="46"/>
        <v/>
      </c>
      <c r="B411" s="110" t="str">
        <f t="shared" si="47"/>
        <v/>
      </c>
      <c r="C411" s="85" t="str">
        <f t="shared" si="48"/>
        <v/>
      </c>
      <c r="D411" s="114" t="str">
        <f t="shared" si="42"/>
        <v/>
      </c>
      <c r="E411" s="114" t="str">
        <f t="shared" si="43"/>
        <v/>
      </c>
      <c r="F411" s="114" t="str">
        <f t="shared" si="44"/>
        <v/>
      </c>
      <c r="G411" s="85" t="str">
        <f t="shared" si="45"/>
        <v/>
      </c>
    </row>
    <row r="412" spans="1:7" x14ac:dyDescent="0.35">
      <c r="A412" s="113" t="str">
        <f t="shared" si="46"/>
        <v/>
      </c>
      <c r="B412" s="110" t="str">
        <f t="shared" si="47"/>
        <v/>
      </c>
      <c r="C412" s="85" t="str">
        <f t="shared" si="48"/>
        <v/>
      </c>
      <c r="D412" s="114" t="str">
        <f t="shared" si="42"/>
        <v/>
      </c>
      <c r="E412" s="114" t="str">
        <f t="shared" si="43"/>
        <v/>
      </c>
      <c r="F412" s="114" t="str">
        <f t="shared" si="44"/>
        <v/>
      </c>
      <c r="G412" s="85" t="str">
        <f t="shared" si="45"/>
        <v/>
      </c>
    </row>
    <row r="413" spans="1:7" x14ac:dyDescent="0.35">
      <c r="A413" s="113" t="str">
        <f t="shared" si="46"/>
        <v/>
      </c>
      <c r="B413" s="110" t="str">
        <f t="shared" si="47"/>
        <v/>
      </c>
      <c r="C413" s="85" t="str">
        <f t="shared" si="48"/>
        <v/>
      </c>
      <c r="D413" s="114" t="str">
        <f t="shared" si="42"/>
        <v/>
      </c>
      <c r="E413" s="114" t="str">
        <f t="shared" si="43"/>
        <v/>
      </c>
      <c r="F413" s="114" t="str">
        <f t="shared" si="44"/>
        <v/>
      </c>
      <c r="G413" s="85" t="str">
        <f t="shared" si="45"/>
        <v/>
      </c>
    </row>
    <row r="414" spans="1:7" x14ac:dyDescent="0.35">
      <c r="A414" s="113" t="str">
        <f t="shared" si="46"/>
        <v/>
      </c>
      <c r="B414" s="110" t="str">
        <f t="shared" si="47"/>
        <v/>
      </c>
      <c r="C414" s="85" t="str">
        <f t="shared" si="48"/>
        <v/>
      </c>
      <c r="D414" s="114" t="str">
        <f t="shared" si="42"/>
        <v/>
      </c>
      <c r="E414" s="114" t="str">
        <f t="shared" si="43"/>
        <v/>
      </c>
      <c r="F414" s="114" t="str">
        <f t="shared" si="44"/>
        <v/>
      </c>
      <c r="G414" s="85" t="str">
        <f t="shared" si="45"/>
        <v/>
      </c>
    </row>
    <row r="415" spans="1:7" x14ac:dyDescent="0.35">
      <c r="A415" s="113" t="str">
        <f t="shared" si="46"/>
        <v/>
      </c>
      <c r="B415" s="110" t="str">
        <f t="shared" si="47"/>
        <v/>
      </c>
      <c r="C415" s="85" t="str">
        <f t="shared" si="48"/>
        <v/>
      </c>
      <c r="D415" s="114" t="str">
        <f t="shared" si="42"/>
        <v/>
      </c>
      <c r="E415" s="114" t="str">
        <f t="shared" si="43"/>
        <v/>
      </c>
      <c r="F415" s="114" t="str">
        <f t="shared" si="44"/>
        <v/>
      </c>
      <c r="G415" s="85" t="str">
        <f t="shared" si="45"/>
        <v/>
      </c>
    </row>
    <row r="416" spans="1:7" x14ac:dyDescent="0.35">
      <c r="A416" s="113" t="str">
        <f t="shared" si="46"/>
        <v/>
      </c>
      <c r="B416" s="110" t="str">
        <f t="shared" si="47"/>
        <v/>
      </c>
      <c r="C416" s="85" t="str">
        <f t="shared" si="48"/>
        <v/>
      </c>
      <c r="D416" s="114" t="str">
        <f t="shared" si="42"/>
        <v/>
      </c>
      <c r="E416" s="114" t="str">
        <f t="shared" si="43"/>
        <v/>
      </c>
      <c r="F416" s="114" t="str">
        <f t="shared" si="44"/>
        <v/>
      </c>
      <c r="G416" s="85" t="str">
        <f t="shared" si="45"/>
        <v/>
      </c>
    </row>
    <row r="417" spans="1:7" x14ac:dyDescent="0.35">
      <c r="A417" s="113" t="str">
        <f t="shared" si="46"/>
        <v/>
      </c>
      <c r="B417" s="110" t="str">
        <f t="shared" si="47"/>
        <v/>
      </c>
      <c r="C417" s="85" t="str">
        <f t="shared" si="48"/>
        <v/>
      </c>
      <c r="D417" s="114" t="str">
        <f t="shared" si="42"/>
        <v/>
      </c>
      <c r="E417" s="114" t="str">
        <f t="shared" si="43"/>
        <v/>
      </c>
      <c r="F417" s="114" t="str">
        <f t="shared" si="44"/>
        <v/>
      </c>
      <c r="G417" s="85" t="str">
        <f t="shared" si="45"/>
        <v/>
      </c>
    </row>
    <row r="418" spans="1:7" x14ac:dyDescent="0.35">
      <c r="A418" s="113" t="str">
        <f t="shared" si="46"/>
        <v/>
      </c>
      <c r="B418" s="110" t="str">
        <f t="shared" si="47"/>
        <v/>
      </c>
      <c r="C418" s="85" t="str">
        <f t="shared" si="48"/>
        <v/>
      </c>
      <c r="D418" s="114" t="str">
        <f t="shared" si="42"/>
        <v/>
      </c>
      <c r="E418" s="114" t="str">
        <f t="shared" si="43"/>
        <v/>
      </c>
      <c r="F418" s="114" t="str">
        <f t="shared" si="44"/>
        <v/>
      </c>
      <c r="G418" s="85" t="str">
        <f t="shared" si="45"/>
        <v/>
      </c>
    </row>
    <row r="419" spans="1:7" x14ac:dyDescent="0.35">
      <c r="A419" s="113" t="str">
        <f t="shared" si="46"/>
        <v/>
      </c>
      <c r="B419" s="110" t="str">
        <f t="shared" si="47"/>
        <v/>
      </c>
      <c r="C419" s="85" t="str">
        <f t="shared" si="48"/>
        <v/>
      </c>
      <c r="D419" s="114" t="str">
        <f t="shared" si="42"/>
        <v/>
      </c>
      <c r="E419" s="114" t="str">
        <f t="shared" si="43"/>
        <v/>
      </c>
      <c r="F419" s="114" t="str">
        <f t="shared" si="44"/>
        <v/>
      </c>
      <c r="G419" s="85" t="str">
        <f t="shared" si="45"/>
        <v/>
      </c>
    </row>
    <row r="420" spans="1:7" x14ac:dyDescent="0.35">
      <c r="A420" s="113" t="str">
        <f t="shared" si="46"/>
        <v/>
      </c>
      <c r="B420" s="110" t="str">
        <f t="shared" si="47"/>
        <v/>
      </c>
      <c r="C420" s="85" t="str">
        <f t="shared" si="48"/>
        <v/>
      </c>
      <c r="D420" s="114" t="str">
        <f t="shared" si="42"/>
        <v/>
      </c>
      <c r="E420" s="114" t="str">
        <f t="shared" si="43"/>
        <v/>
      </c>
      <c r="F420" s="114" t="str">
        <f t="shared" si="44"/>
        <v/>
      </c>
      <c r="G420" s="85" t="str">
        <f t="shared" si="45"/>
        <v/>
      </c>
    </row>
    <row r="421" spans="1:7" x14ac:dyDescent="0.35">
      <c r="A421" s="113" t="str">
        <f t="shared" si="46"/>
        <v/>
      </c>
      <c r="B421" s="110" t="str">
        <f t="shared" si="47"/>
        <v/>
      </c>
      <c r="C421" s="85" t="str">
        <f t="shared" si="48"/>
        <v/>
      </c>
      <c r="D421" s="114" t="str">
        <f t="shared" si="42"/>
        <v/>
      </c>
      <c r="E421" s="114" t="str">
        <f t="shared" si="43"/>
        <v/>
      </c>
      <c r="F421" s="114" t="str">
        <f t="shared" si="44"/>
        <v/>
      </c>
      <c r="G421" s="85" t="str">
        <f t="shared" si="45"/>
        <v/>
      </c>
    </row>
    <row r="422" spans="1:7" x14ac:dyDescent="0.35">
      <c r="A422" s="113" t="str">
        <f t="shared" si="46"/>
        <v/>
      </c>
      <c r="B422" s="110" t="str">
        <f t="shared" si="47"/>
        <v/>
      </c>
      <c r="C422" s="85" t="str">
        <f t="shared" si="48"/>
        <v/>
      </c>
      <c r="D422" s="114" t="str">
        <f t="shared" si="42"/>
        <v/>
      </c>
      <c r="E422" s="114" t="str">
        <f t="shared" si="43"/>
        <v/>
      </c>
      <c r="F422" s="114" t="str">
        <f t="shared" si="44"/>
        <v/>
      </c>
      <c r="G422" s="85" t="str">
        <f t="shared" si="45"/>
        <v/>
      </c>
    </row>
    <row r="423" spans="1:7" x14ac:dyDescent="0.35">
      <c r="A423" s="113" t="str">
        <f t="shared" si="46"/>
        <v/>
      </c>
      <c r="B423" s="110" t="str">
        <f t="shared" si="47"/>
        <v/>
      </c>
      <c r="C423" s="85" t="str">
        <f t="shared" si="48"/>
        <v/>
      </c>
      <c r="D423" s="114" t="str">
        <f t="shared" si="42"/>
        <v/>
      </c>
      <c r="E423" s="114" t="str">
        <f t="shared" si="43"/>
        <v/>
      </c>
      <c r="F423" s="114" t="str">
        <f t="shared" si="44"/>
        <v/>
      </c>
      <c r="G423" s="85" t="str">
        <f t="shared" si="45"/>
        <v/>
      </c>
    </row>
    <row r="424" spans="1:7" x14ac:dyDescent="0.35">
      <c r="A424" s="113" t="str">
        <f t="shared" si="46"/>
        <v/>
      </c>
      <c r="B424" s="110" t="str">
        <f t="shared" si="47"/>
        <v/>
      </c>
      <c r="C424" s="85" t="str">
        <f t="shared" si="48"/>
        <v/>
      </c>
      <c r="D424" s="114" t="str">
        <f t="shared" si="42"/>
        <v/>
      </c>
      <c r="E424" s="114" t="str">
        <f t="shared" si="43"/>
        <v/>
      </c>
      <c r="F424" s="114" t="str">
        <f t="shared" si="44"/>
        <v/>
      </c>
      <c r="G424" s="85" t="str">
        <f t="shared" si="45"/>
        <v/>
      </c>
    </row>
    <row r="425" spans="1:7" x14ac:dyDescent="0.35">
      <c r="A425" s="113" t="str">
        <f t="shared" si="46"/>
        <v/>
      </c>
      <c r="B425" s="110" t="str">
        <f t="shared" si="47"/>
        <v/>
      </c>
      <c r="C425" s="85" t="str">
        <f t="shared" si="48"/>
        <v/>
      </c>
      <c r="D425" s="114" t="str">
        <f t="shared" si="42"/>
        <v/>
      </c>
      <c r="E425" s="114" t="str">
        <f t="shared" si="43"/>
        <v/>
      </c>
      <c r="F425" s="114" t="str">
        <f t="shared" si="44"/>
        <v/>
      </c>
      <c r="G425" s="85" t="str">
        <f t="shared" si="45"/>
        <v/>
      </c>
    </row>
    <row r="426" spans="1:7" x14ac:dyDescent="0.35">
      <c r="A426" s="113" t="str">
        <f t="shared" si="46"/>
        <v/>
      </c>
      <c r="B426" s="110" t="str">
        <f t="shared" si="47"/>
        <v/>
      </c>
      <c r="C426" s="85" t="str">
        <f t="shared" si="48"/>
        <v/>
      </c>
      <c r="D426" s="114" t="str">
        <f t="shared" si="42"/>
        <v/>
      </c>
      <c r="E426" s="114" t="str">
        <f t="shared" si="43"/>
        <v/>
      </c>
      <c r="F426" s="114" t="str">
        <f t="shared" si="44"/>
        <v/>
      </c>
      <c r="G426" s="85" t="str">
        <f t="shared" si="45"/>
        <v/>
      </c>
    </row>
    <row r="427" spans="1:7" x14ac:dyDescent="0.35">
      <c r="A427" s="113" t="str">
        <f t="shared" si="46"/>
        <v/>
      </c>
      <c r="B427" s="110" t="str">
        <f t="shared" si="47"/>
        <v/>
      </c>
      <c r="C427" s="85" t="str">
        <f t="shared" si="48"/>
        <v/>
      </c>
      <c r="D427" s="114" t="str">
        <f t="shared" si="42"/>
        <v/>
      </c>
      <c r="E427" s="114" t="str">
        <f t="shared" si="43"/>
        <v/>
      </c>
      <c r="F427" s="114" t="str">
        <f t="shared" si="44"/>
        <v/>
      </c>
      <c r="G427" s="85" t="str">
        <f t="shared" si="45"/>
        <v/>
      </c>
    </row>
    <row r="428" spans="1:7" x14ac:dyDescent="0.35">
      <c r="A428" s="113" t="str">
        <f t="shared" si="46"/>
        <v/>
      </c>
      <c r="B428" s="110" t="str">
        <f t="shared" si="47"/>
        <v/>
      </c>
      <c r="C428" s="85" t="str">
        <f t="shared" si="48"/>
        <v/>
      </c>
      <c r="D428" s="114" t="str">
        <f t="shared" si="42"/>
        <v/>
      </c>
      <c r="E428" s="114" t="str">
        <f t="shared" si="43"/>
        <v/>
      </c>
      <c r="F428" s="114" t="str">
        <f t="shared" si="44"/>
        <v/>
      </c>
      <c r="G428" s="85" t="str">
        <f t="shared" si="45"/>
        <v/>
      </c>
    </row>
    <row r="429" spans="1:7" x14ac:dyDescent="0.35">
      <c r="A429" s="113" t="str">
        <f t="shared" si="46"/>
        <v/>
      </c>
      <c r="B429" s="110" t="str">
        <f t="shared" si="47"/>
        <v/>
      </c>
      <c r="C429" s="85" t="str">
        <f t="shared" si="48"/>
        <v/>
      </c>
      <c r="D429" s="114" t="str">
        <f t="shared" si="42"/>
        <v/>
      </c>
      <c r="E429" s="114" t="str">
        <f t="shared" si="43"/>
        <v/>
      </c>
      <c r="F429" s="114" t="str">
        <f t="shared" si="44"/>
        <v/>
      </c>
      <c r="G429" s="85" t="str">
        <f t="shared" si="45"/>
        <v/>
      </c>
    </row>
    <row r="430" spans="1:7" x14ac:dyDescent="0.35">
      <c r="A430" s="113" t="str">
        <f t="shared" si="46"/>
        <v/>
      </c>
      <c r="B430" s="110" t="str">
        <f t="shared" si="47"/>
        <v/>
      </c>
      <c r="C430" s="85" t="str">
        <f t="shared" si="48"/>
        <v/>
      </c>
      <c r="D430" s="114" t="str">
        <f t="shared" si="42"/>
        <v/>
      </c>
      <c r="E430" s="114" t="str">
        <f t="shared" si="43"/>
        <v/>
      </c>
      <c r="F430" s="114" t="str">
        <f t="shared" si="44"/>
        <v/>
      </c>
      <c r="G430" s="85" t="str">
        <f t="shared" si="45"/>
        <v/>
      </c>
    </row>
    <row r="431" spans="1:7" x14ac:dyDescent="0.35">
      <c r="A431" s="113" t="str">
        <f t="shared" si="46"/>
        <v/>
      </c>
      <c r="B431" s="110" t="str">
        <f t="shared" si="47"/>
        <v/>
      </c>
      <c r="C431" s="85" t="str">
        <f t="shared" si="48"/>
        <v/>
      </c>
      <c r="D431" s="114" t="str">
        <f t="shared" si="42"/>
        <v/>
      </c>
      <c r="E431" s="114" t="str">
        <f t="shared" si="43"/>
        <v/>
      </c>
      <c r="F431" s="114" t="str">
        <f t="shared" si="44"/>
        <v/>
      </c>
      <c r="G431" s="85" t="str">
        <f t="shared" si="45"/>
        <v/>
      </c>
    </row>
    <row r="432" spans="1:7" x14ac:dyDescent="0.35">
      <c r="A432" s="113" t="str">
        <f t="shared" si="46"/>
        <v/>
      </c>
      <c r="B432" s="110" t="str">
        <f t="shared" si="47"/>
        <v/>
      </c>
      <c r="C432" s="85" t="str">
        <f t="shared" si="48"/>
        <v/>
      </c>
      <c r="D432" s="114" t="str">
        <f t="shared" si="42"/>
        <v/>
      </c>
      <c r="E432" s="114" t="str">
        <f t="shared" si="43"/>
        <v/>
      </c>
      <c r="F432" s="114" t="str">
        <f t="shared" si="44"/>
        <v/>
      </c>
      <c r="G432" s="85" t="str">
        <f t="shared" si="45"/>
        <v/>
      </c>
    </row>
    <row r="433" spans="1:7" x14ac:dyDescent="0.35">
      <c r="A433" s="113" t="str">
        <f t="shared" si="46"/>
        <v/>
      </c>
      <c r="B433" s="110" t="str">
        <f t="shared" si="47"/>
        <v/>
      </c>
      <c r="C433" s="85" t="str">
        <f t="shared" si="48"/>
        <v/>
      </c>
      <c r="D433" s="114" t="str">
        <f t="shared" si="42"/>
        <v/>
      </c>
      <c r="E433" s="114" t="str">
        <f t="shared" si="43"/>
        <v/>
      </c>
      <c r="F433" s="114" t="str">
        <f t="shared" si="44"/>
        <v/>
      </c>
      <c r="G433" s="85" t="str">
        <f t="shared" si="45"/>
        <v/>
      </c>
    </row>
    <row r="434" spans="1:7" x14ac:dyDescent="0.35">
      <c r="A434" s="113" t="str">
        <f t="shared" si="46"/>
        <v/>
      </c>
      <c r="B434" s="110" t="str">
        <f t="shared" si="47"/>
        <v/>
      </c>
      <c r="C434" s="85" t="str">
        <f t="shared" si="48"/>
        <v/>
      </c>
      <c r="D434" s="114" t="str">
        <f t="shared" si="42"/>
        <v/>
      </c>
      <c r="E434" s="114" t="str">
        <f t="shared" si="43"/>
        <v/>
      </c>
      <c r="F434" s="114" t="str">
        <f t="shared" si="44"/>
        <v/>
      </c>
      <c r="G434" s="85" t="str">
        <f t="shared" si="45"/>
        <v/>
      </c>
    </row>
    <row r="435" spans="1:7" x14ac:dyDescent="0.35">
      <c r="A435" s="113" t="str">
        <f t="shared" si="46"/>
        <v/>
      </c>
      <c r="B435" s="110" t="str">
        <f t="shared" si="47"/>
        <v/>
      </c>
      <c r="C435" s="85" t="str">
        <f t="shared" si="48"/>
        <v/>
      </c>
      <c r="D435" s="114" t="str">
        <f t="shared" si="42"/>
        <v/>
      </c>
      <c r="E435" s="114" t="str">
        <f t="shared" si="43"/>
        <v/>
      </c>
      <c r="F435" s="114" t="str">
        <f t="shared" si="44"/>
        <v/>
      </c>
      <c r="G435" s="85" t="str">
        <f t="shared" si="45"/>
        <v/>
      </c>
    </row>
    <row r="436" spans="1:7" x14ac:dyDescent="0.35">
      <c r="A436" s="113" t="str">
        <f t="shared" si="46"/>
        <v/>
      </c>
      <c r="B436" s="110" t="str">
        <f t="shared" si="47"/>
        <v/>
      </c>
      <c r="C436" s="85" t="str">
        <f t="shared" si="48"/>
        <v/>
      </c>
      <c r="D436" s="114" t="str">
        <f t="shared" si="42"/>
        <v/>
      </c>
      <c r="E436" s="114" t="str">
        <f t="shared" si="43"/>
        <v/>
      </c>
      <c r="F436" s="114" t="str">
        <f t="shared" si="44"/>
        <v/>
      </c>
      <c r="G436" s="85" t="str">
        <f t="shared" si="45"/>
        <v/>
      </c>
    </row>
    <row r="437" spans="1:7" x14ac:dyDescent="0.35">
      <c r="A437" s="113" t="str">
        <f t="shared" si="46"/>
        <v/>
      </c>
      <c r="B437" s="110" t="str">
        <f t="shared" si="47"/>
        <v/>
      </c>
      <c r="C437" s="85" t="str">
        <f t="shared" si="48"/>
        <v/>
      </c>
      <c r="D437" s="114" t="str">
        <f t="shared" si="42"/>
        <v/>
      </c>
      <c r="E437" s="114" t="str">
        <f t="shared" si="43"/>
        <v/>
      </c>
      <c r="F437" s="114" t="str">
        <f t="shared" si="44"/>
        <v/>
      </c>
      <c r="G437" s="85" t="str">
        <f t="shared" si="45"/>
        <v/>
      </c>
    </row>
    <row r="438" spans="1:7" x14ac:dyDescent="0.35">
      <c r="A438" s="113" t="str">
        <f t="shared" si="46"/>
        <v/>
      </c>
      <c r="B438" s="110" t="str">
        <f t="shared" si="47"/>
        <v/>
      </c>
      <c r="C438" s="85" t="str">
        <f t="shared" si="48"/>
        <v/>
      </c>
      <c r="D438" s="114" t="str">
        <f t="shared" si="42"/>
        <v/>
      </c>
      <c r="E438" s="114" t="str">
        <f t="shared" si="43"/>
        <v/>
      </c>
      <c r="F438" s="114" t="str">
        <f t="shared" si="44"/>
        <v/>
      </c>
      <c r="G438" s="85" t="str">
        <f t="shared" si="45"/>
        <v/>
      </c>
    </row>
    <row r="439" spans="1:7" x14ac:dyDescent="0.35">
      <c r="A439" s="113" t="str">
        <f t="shared" si="46"/>
        <v/>
      </c>
      <c r="B439" s="110" t="str">
        <f t="shared" si="47"/>
        <v/>
      </c>
      <c r="C439" s="85" t="str">
        <f t="shared" si="48"/>
        <v/>
      </c>
      <c r="D439" s="114" t="str">
        <f t="shared" si="42"/>
        <v/>
      </c>
      <c r="E439" s="114" t="str">
        <f t="shared" si="43"/>
        <v/>
      </c>
      <c r="F439" s="114" t="str">
        <f t="shared" si="44"/>
        <v/>
      </c>
      <c r="G439" s="85" t="str">
        <f t="shared" si="45"/>
        <v/>
      </c>
    </row>
    <row r="440" spans="1:7" x14ac:dyDescent="0.35">
      <c r="A440" s="113" t="str">
        <f t="shared" si="46"/>
        <v/>
      </c>
      <c r="B440" s="110" t="str">
        <f t="shared" si="47"/>
        <v/>
      </c>
      <c r="C440" s="85" t="str">
        <f t="shared" si="48"/>
        <v/>
      </c>
      <c r="D440" s="114" t="str">
        <f t="shared" si="42"/>
        <v/>
      </c>
      <c r="E440" s="114" t="str">
        <f t="shared" si="43"/>
        <v/>
      </c>
      <c r="F440" s="114" t="str">
        <f t="shared" si="44"/>
        <v/>
      </c>
      <c r="G440" s="85" t="str">
        <f t="shared" si="45"/>
        <v/>
      </c>
    </row>
    <row r="441" spans="1:7" x14ac:dyDescent="0.35">
      <c r="A441" s="113" t="str">
        <f t="shared" si="46"/>
        <v/>
      </c>
      <c r="B441" s="110" t="str">
        <f t="shared" si="47"/>
        <v/>
      </c>
      <c r="C441" s="85" t="str">
        <f t="shared" si="48"/>
        <v/>
      </c>
      <c r="D441" s="114" t="str">
        <f t="shared" si="42"/>
        <v/>
      </c>
      <c r="E441" s="114" t="str">
        <f t="shared" si="43"/>
        <v/>
      </c>
      <c r="F441" s="114" t="str">
        <f t="shared" si="44"/>
        <v/>
      </c>
      <c r="G441" s="85" t="str">
        <f t="shared" si="45"/>
        <v/>
      </c>
    </row>
    <row r="442" spans="1:7" x14ac:dyDescent="0.35">
      <c r="A442" s="113" t="str">
        <f t="shared" si="46"/>
        <v/>
      </c>
      <c r="B442" s="110" t="str">
        <f t="shared" si="47"/>
        <v/>
      </c>
      <c r="C442" s="85" t="str">
        <f t="shared" si="48"/>
        <v/>
      </c>
      <c r="D442" s="114" t="str">
        <f t="shared" si="42"/>
        <v/>
      </c>
      <c r="E442" s="114" t="str">
        <f t="shared" si="43"/>
        <v/>
      </c>
      <c r="F442" s="114" t="str">
        <f t="shared" si="44"/>
        <v/>
      </c>
      <c r="G442" s="85" t="str">
        <f t="shared" si="45"/>
        <v/>
      </c>
    </row>
    <row r="443" spans="1:7" x14ac:dyDescent="0.35">
      <c r="A443" s="113" t="str">
        <f t="shared" si="46"/>
        <v/>
      </c>
      <c r="B443" s="110" t="str">
        <f t="shared" si="47"/>
        <v/>
      </c>
      <c r="C443" s="85" t="str">
        <f t="shared" si="48"/>
        <v/>
      </c>
      <c r="D443" s="114" t="str">
        <f t="shared" si="42"/>
        <v/>
      </c>
      <c r="E443" s="114" t="str">
        <f t="shared" si="43"/>
        <v/>
      </c>
      <c r="F443" s="114" t="str">
        <f t="shared" si="44"/>
        <v/>
      </c>
      <c r="G443" s="85" t="str">
        <f t="shared" si="45"/>
        <v/>
      </c>
    </row>
    <row r="444" spans="1:7" x14ac:dyDescent="0.35">
      <c r="A444" s="113" t="str">
        <f t="shared" si="46"/>
        <v/>
      </c>
      <c r="B444" s="110" t="str">
        <f t="shared" si="47"/>
        <v/>
      </c>
      <c r="C444" s="85" t="str">
        <f t="shared" si="48"/>
        <v/>
      </c>
      <c r="D444" s="114" t="str">
        <f t="shared" si="42"/>
        <v/>
      </c>
      <c r="E444" s="114" t="str">
        <f t="shared" si="43"/>
        <v/>
      </c>
      <c r="F444" s="114" t="str">
        <f t="shared" si="44"/>
        <v/>
      </c>
      <c r="G444" s="85" t="str">
        <f t="shared" si="45"/>
        <v/>
      </c>
    </row>
    <row r="445" spans="1:7" x14ac:dyDescent="0.35">
      <c r="A445" s="113" t="str">
        <f t="shared" si="46"/>
        <v/>
      </c>
      <c r="B445" s="110" t="str">
        <f t="shared" si="47"/>
        <v/>
      </c>
      <c r="C445" s="85" t="str">
        <f t="shared" si="48"/>
        <v/>
      </c>
      <c r="D445" s="114" t="str">
        <f t="shared" si="42"/>
        <v/>
      </c>
      <c r="E445" s="114" t="str">
        <f t="shared" si="43"/>
        <v/>
      </c>
      <c r="F445" s="114" t="str">
        <f t="shared" si="44"/>
        <v/>
      </c>
      <c r="G445" s="85" t="str">
        <f t="shared" si="45"/>
        <v/>
      </c>
    </row>
    <row r="446" spans="1:7" x14ac:dyDescent="0.35">
      <c r="A446" s="113" t="str">
        <f t="shared" si="46"/>
        <v/>
      </c>
      <c r="B446" s="110" t="str">
        <f t="shared" si="47"/>
        <v/>
      </c>
      <c r="C446" s="85" t="str">
        <f t="shared" si="48"/>
        <v/>
      </c>
      <c r="D446" s="114" t="str">
        <f t="shared" si="42"/>
        <v/>
      </c>
      <c r="E446" s="114" t="str">
        <f t="shared" si="43"/>
        <v/>
      </c>
      <c r="F446" s="114" t="str">
        <f t="shared" si="44"/>
        <v/>
      </c>
      <c r="G446" s="85" t="str">
        <f t="shared" si="45"/>
        <v/>
      </c>
    </row>
    <row r="447" spans="1:7" x14ac:dyDescent="0.35">
      <c r="A447" s="113" t="str">
        <f t="shared" si="46"/>
        <v/>
      </c>
      <c r="B447" s="110" t="str">
        <f t="shared" si="47"/>
        <v/>
      </c>
      <c r="C447" s="85" t="str">
        <f t="shared" si="48"/>
        <v/>
      </c>
      <c r="D447" s="114" t="str">
        <f t="shared" si="42"/>
        <v/>
      </c>
      <c r="E447" s="114" t="str">
        <f t="shared" si="43"/>
        <v/>
      </c>
      <c r="F447" s="114" t="str">
        <f t="shared" si="44"/>
        <v/>
      </c>
      <c r="G447" s="85" t="str">
        <f t="shared" si="45"/>
        <v/>
      </c>
    </row>
    <row r="448" spans="1:7" x14ac:dyDescent="0.35">
      <c r="A448" s="113" t="str">
        <f t="shared" si="46"/>
        <v/>
      </c>
      <c r="B448" s="110" t="str">
        <f t="shared" si="47"/>
        <v/>
      </c>
      <c r="C448" s="85" t="str">
        <f t="shared" si="48"/>
        <v/>
      </c>
      <c r="D448" s="114" t="str">
        <f t="shared" si="42"/>
        <v/>
      </c>
      <c r="E448" s="114" t="str">
        <f t="shared" si="43"/>
        <v/>
      </c>
      <c r="F448" s="114" t="str">
        <f t="shared" si="44"/>
        <v/>
      </c>
      <c r="G448" s="85" t="str">
        <f t="shared" si="45"/>
        <v/>
      </c>
    </row>
    <row r="449" spans="1:7" x14ac:dyDescent="0.35">
      <c r="A449" s="113" t="str">
        <f t="shared" si="46"/>
        <v/>
      </c>
      <c r="B449" s="110" t="str">
        <f t="shared" si="47"/>
        <v/>
      </c>
      <c r="C449" s="85" t="str">
        <f t="shared" si="48"/>
        <v/>
      </c>
      <c r="D449" s="114" t="str">
        <f t="shared" si="42"/>
        <v/>
      </c>
      <c r="E449" s="114" t="str">
        <f t="shared" si="43"/>
        <v/>
      </c>
      <c r="F449" s="114" t="str">
        <f t="shared" si="44"/>
        <v/>
      </c>
      <c r="G449" s="85" t="str">
        <f t="shared" si="45"/>
        <v/>
      </c>
    </row>
    <row r="450" spans="1:7" x14ac:dyDescent="0.35">
      <c r="A450" s="113" t="str">
        <f t="shared" si="46"/>
        <v/>
      </c>
      <c r="B450" s="110" t="str">
        <f t="shared" si="47"/>
        <v/>
      </c>
      <c r="C450" s="85" t="str">
        <f t="shared" si="48"/>
        <v/>
      </c>
      <c r="D450" s="114" t="str">
        <f t="shared" si="42"/>
        <v/>
      </c>
      <c r="E450" s="114" t="str">
        <f t="shared" si="43"/>
        <v/>
      </c>
      <c r="F450" s="114" t="str">
        <f t="shared" si="44"/>
        <v/>
      </c>
      <c r="G450" s="85" t="str">
        <f t="shared" si="45"/>
        <v/>
      </c>
    </row>
    <row r="451" spans="1:7" x14ac:dyDescent="0.35">
      <c r="A451" s="113" t="str">
        <f t="shared" si="46"/>
        <v/>
      </c>
      <c r="B451" s="110" t="str">
        <f t="shared" si="47"/>
        <v/>
      </c>
      <c r="C451" s="85" t="str">
        <f t="shared" si="48"/>
        <v/>
      </c>
      <c r="D451" s="114" t="str">
        <f t="shared" si="42"/>
        <v/>
      </c>
      <c r="E451" s="114" t="str">
        <f t="shared" si="43"/>
        <v/>
      </c>
      <c r="F451" s="114" t="str">
        <f t="shared" si="44"/>
        <v/>
      </c>
      <c r="G451" s="85" t="str">
        <f t="shared" si="45"/>
        <v/>
      </c>
    </row>
    <row r="452" spans="1:7" x14ac:dyDescent="0.35">
      <c r="A452" s="113" t="str">
        <f t="shared" si="46"/>
        <v/>
      </c>
      <c r="B452" s="110" t="str">
        <f t="shared" si="47"/>
        <v/>
      </c>
      <c r="C452" s="85" t="str">
        <f t="shared" si="48"/>
        <v/>
      </c>
      <c r="D452" s="114" t="str">
        <f t="shared" si="42"/>
        <v/>
      </c>
      <c r="E452" s="114" t="str">
        <f t="shared" si="43"/>
        <v/>
      </c>
      <c r="F452" s="114" t="str">
        <f t="shared" si="44"/>
        <v/>
      </c>
      <c r="G452" s="85" t="str">
        <f t="shared" si="45"/>
        <v/>
      </c>
    </row>
    <row r="453" spans="1:7" x14ac:dyDescent="0.35">
      <c r="A453" s="113" t="str">
        <f t="shared" si="46"/>
        <v/>
      </c>
      <c r="B453" s="110" t="str">
        <f t="shared" si="47"/>
        <v/>
      </c>
      <c r="C453" s="85" t="str">
        <f t="shared" si="48"/>
        <v/>
      </c>
      <c r="D453" s="114" t="str">
        <f t="shared" si="42"/>
        <v/>
      </c>
      <c r="E453" s="114" t="str">
        <f t="shared" si="43"/>
        <v/>
      </c>
      <c r="F453" s="114" t="str">
        <f t="shared" si="44"/>
        <v/>
      </c>
      <c r="G453" s="85" t="str">
        <f t="shared" si="45"/>
        <v/>
      </c>
    </row>
    <row r="454" spans="1:7" x14ac:dyDescent="0.35">
      <c r="A454" s="113" t="str">
        <f t="shared" si="46"/>
        <v/>
      </c>
      <c r="B454" s="110" t="str">
        <f t="shared" si="47"/>
        <v/>
      </c>
      <c r="C454" s="85" t="str">
        <f t="shared" si="48"/>
        <v/>
      </c>
      <c r="D454" s="114" t="str">
        <f t="shared" si="42"/>
        <v/>
      </c>
      <c r="E454" s="114" t="str">
        <f t="shared" si="43"/>
        <v/>
      </c>
      <c r="F454" s="114" t="str">
        <f t="shared" si="44"/>
        <v/>
      </c>
      <c r="G454" s="85" t="str">
        <f t="shared" si="45"/>
        <v/>
      </c>
    </row>
    <row r="455" spans="1:7" x14ac:dyDescent="0.35">
      <c r="A455" s="113" t="str">
        <f t="shared" si="46"/>
        <v/>
      </c>
      <c r="B455" s="110" t="str">
        <f t="shared" si="47"/>
        <v/>
      </c>
      <c r="C455" s="85" t="str">
        <f t="shared" si="48"/>
        <v/>
      </c>
      <c r="D455" s="114" t="str">
        <f t="shared" si="42"/>
        <v/>
      </c>
      <c r="E455" s="114" t="str">
        <f t="shared" si="43"/>
        <v/>
      </c>
      <c r="F455" s="114" t="str">
        <f t="shared" si="44"/>
        <v/>
      </c>
      <c r="G455" s="85" t="str">
        <f t="shared" si="45"/>
        <v/>
      </c>
    </row>
    <row r="456" spans="1:7" x14ac:dyDescent="0.35">
      <c r="A456" s="113" t="str">
        <f t="shared" si="46"/>
        <v/>
      </c>
      <c r="B456" s="110" t="str">
        <f t="shared" si="47"/>
        <v/>
      </c>
      <c r="C456" s="85" t="str">
        <f t="shared" si="48"/>
        <v/>
      </c>
      <c r="D456" s="114" t="str">
        <f t="shared" si="42"/>
        <v/>
      </c>
      <c r="E456" s="114" t="str">
        <f t="shared" si="43"/>
        <v/>
      </c>
      <c r="F456" s="114" t="str">
        <f t="shared" si="44"/>
        <v/>
      </c>
      <c r="G456" s="85" t="str">
        <f t="shared" si="45"/>
        <v/>
      </c>
    </row>
    <row r="457" spans="1:7" x14ac:dyDescent="0.35">
      <c r="A457" s="113" t="str">
        <f t="shared" si="46"/>
        <v/>
      </c>
      <c r="B457" s="110" t="str">
        <f t="shared" si="47"/>
        <v/>
      </c>
      <c r="C457" s="85" t="str">
        <f t="shared" si="48"/>
        <v/>
      </c>
      <c r="D457" s="114" t="str">
        <f t="shared" si="42"/>
        <v/>
      </c>
      <c r="E457" s="114" t="str">
        <f t="shared" si="43"/>
        <v/>
      </c>
      <c r="F457" s="114" t="str">
        <f t="shared" si="44"/>
        <v/>
      </c>
      <c r="G457" s="85" t="str">
        <f t="shared" si="45"/>
        <v/>
      </c>
    </row>
    <row r="458" spans="1:7" x14ac:dyDescent="0.35">
      <c r="A458" s="113" t="str">
        <f t="shared" si="46"/>
        <v/>
      </c>
      <c r="B458" s="110" t="str">
        <f t="shared" si="47"/>
        <v/>
      </c>
      <c r="C458" s="85" t="str">
        <f t="shared" si="48"/>
        <v/>
      </c>
      <c r="D458" s="114" t="str">
        <f t="shared" si="42"/>
        <v/>
      </c>
      <c r="E458" s="114" t="str">
        <f t="shared" si="43"/>
        <v/>
      </c>
      <c r="F458" s="114" t="str">
        <f t="shared" si="44"/>
        <v/>
      </c>
      <c r="G458" s="85" t="str">
        <f t="shared" si="45"/>
        <v/>
      </c>
    </row>
    <row r="459" spans="1:7" x14ac:dyDescent="0.35">
      <c r="A459" s="113" t="str">
        <f t="shared" si="46"/>
        <v/>
      </c>
      <c r="B459" s="110" t="str">
        <f t="shared" si="47"/>
        <v/>
      </c>
      <c r="C459" s="85" t="str">
        <f t="shared" si="48"/>
        <v/>
      </c>
      <c r="D459" s="114" t="str">
        <f t="shared" si="42"/>
        <v/>
      </c>
      <c r="E459" s="114" t="str">
        <f t="shared" si="43"/>
        <v/>
      </c>
      <c r="F459" s="114" t="str">
        <f t="shared" si="44"/>
        <v/>
      </c>
      <c r="G459" s="85" t="str">
        <f t="shared" si="45"/>
        <v/>
      </c>
    </row>
    <row r="460" spans="1:7" x14ac:dyDescent="0.35">
      <c r="A460" s="113" t="str">
        <f t="shared" si="46"/>
        <v/>
      </c>
      <c r="B460" s="110" t="str">
        <f t="shared" si="47"/>
        <v/>
      </c>
      <c r="C460" s="85" t="str">
        <f t="shared" si="48"/>
        <v/>
      </c>
      <c r="D460" s="114" t="str">
        <f t="shared" si="42"/>
        <v/>
      </c>
      <c r="E460" s="114" t="str">
        <f t="shared" si="43"/>
        <v/>
      </c>
      <c r="F460" s="114" t="str">
        <f t="shared" si="44"/>
        <v/>
      </c>
      <c r="G460" s="85" t="str">
        <f t="shared" si="45"/>
        <v/>
      </c>
    </row>
    <row r="461" spans="1:7" x14ac:dyDescent="0.35">
      <c r="A461" s="113" t="str">
        <f t="shared" si="46"/>
        <v/>
      </c>
      <c r="B461" s="110" t="str">
        <f t="shared" si="47"/>
        <v/>
      </c>
      <c r="C461" s="85" t="str">
        <f t="shared" si="48"/>
        <v/>
      </c>
      <c r="D461" s="114" t="str">
        <f t="shared" si="42"/>
        <v/>
      </c>
      <c r="E461" s="114" t="str">
        <f t="shared" si="43"/>
        <v/>
      </c>
      <c r="F461" s="114" t="str">
        <f t="shared" si="44"/>
        <v/>
      </c>
      <c r="G461" s="85" t="str">
        <f t="shared" si="45"/>
        <v/>
      </c>
    </row>
    <row r="462" spans="1:7" x14ac:dyDescent="0.35">
      <c r="A462" s="113" t="str">
        <f t="shared" si="46"/>
        <v/>
      </c>
      <c r="B462" s="110" t="str">
        <f t="shared" si="47"/>
        <v/>
      </c>
      <c r="C462" s="85" t="str">
        <f t="shared" si="48"/>
        <v/>
      </c>
      <c r="D462" s="114" t="str">
        <f t="shared" si="42"/>
        <v/>
      </c>
      <c r="E462" s="114" t="str">
        <f t="shared" si="43"/>
        <v/>
      </c>
      <c r="F462" s="114" t="str">
        <f t="shared" si="44"/>
        <v/>
      </c>
      <c r="G462" s="85" t="str">
        <f t="shared" si="45"/>
        <v/>
      </c>
    </row>
    <row r="463" spans="1:7" x14ac:dyDescent="0.35">
      <c r="A463" s="113" t="str">
        <f t="shared" si="46"/>
        <v/>
      </c>
      <c r="B463" s="110" t="str">
        <f t="shared" si="47"/>
        <v/>
      </c>
      <c r="C463" s="85" t="str">
        <f t="shared" si="48"/>
        <v/>
      </c>
      <c r="D463" s="114" t="str">
        <f t="shared" si="42"/>
        <v/>
      </c>
      <c r="E463" s="114" t="str">
        <f t="shared" si="43"/>
        <v/>
      </c>
      <c r="F463" s="114" t="str">
        <f t="shared" si="44"/>
        <v/>
      </c>
      <c r="G463" s="85" t="str">
        <f t="shared" si="45"/>
        <v/>
      </c>
    </row>
    <row r="464" spans="1:7" x14ac:dyDescent="0.35">
      <c r="A464" s="113" t="str">
        <f t="shared" si="46"/>
        <v/>
      </c>
      <c r="B464" s="110" t="str">
        <f t="shared" si="47"/>
        <v/>
      </c>
      <c r="C464" s="85" t="str">
        <f t="shared" si="48"/>
        <v/>
      </c>
      <c r="D464" s="114" t="str">
        <f t="shared" ref="D464:D500" si="49">IF(B464="","",IPMT(E$11/12,B464,E$7,-E$8,E$9,0))</f>
        <v/>
      </c>
      <c r="E464" s="114" t="str">
        <f t="shared" ref="E464:E500" si="50">IF(B464="","",PPMT(E$11/12,B464,E$7,-E$8,E$9,0))</f>
        <v/>
      </c>
      <c r="F464" s="114" t="str">
        <f t="shared" ref="F464:F500" si="51">IF(B464="","",SUM(D464:E464))</f>
        <v/>
      </c>
      <c r="G464" s="85" t="str">
        <f t="shared" ref="G464:G500" si="52">IF(B464="","",SUM(C464)-SUM(E464))</f>
        <v/>
      </c>
    </row>
    <row r="465" spans="1:7" x14ac:dyDescent="0.35">
      <c r="A465" s="113" t="str">
        <f t="shared" ref="A465:A500" si="53">IF(B465="","",EDATE(A464,1))</f>
        <v/>
      </c>
      <c r="B465" s="110" t="str">
        <f t="shared" ref="B465:B500" si="54">IF(B464="","",IF(SUM(B464)+1&lt;=$E$7,SUM(B464)+1,""))</f>
        <v/>
      </c>
      <c r="C465" s="85" t="str">
        <f t="shared" ref="C465:C500" si="55">IF(B465="","",G464)</f>
        <v/>
      </c>
      <c r="D465" s="114" t="str">
        <f t="shared" si="49"/>
        <v/>
      </c>
      <c r="E465" s="114" t="str">
        <f t="shared" si="50"/>
        <v/>
      </c>
      <c r="F465" s="114" t="str">
        <f t="shared" si="51"/>
        <v/>
      </c>
      <c r="G465" s="85" t="str">
        <f t="shared" si="52"/>
        <v/>
      </c>
    </row>
    <row r="466" spans="1:7" x14ac:dyDescent="0.35">
      <c r="A466" s="113" t="str">
        <f t="shared" si="53"/>
        <v/>
      </c>
      <c r="B466" s="110" t="str">
        <f t="shared" si="54"/>
        <v/>
      </c>
      <c r="C466" s="85" t="str">
        <f t="shared" si="55"/>
        <v/>
      </c>
      <c r="D466" s="114" t="str">
        <f t="shared" si="49"/>
        <v/>
      </c>
      <c r="E466" s="114" t="str">
        <f t="shared" si="50"/>
        <v/>
      </c>
      <c r="F466" s="114" t="str">
        <f t="shared" si="51"/>
        <v/>
      </c>
      <c r="G466" s="85" t="str">
        <f t="shared" si="52"/>
        <v/>
      </c>
    </row>
    <row r="467" spans="1:7" x14ac:dyDescent="0.35">
      <c r="A467" s="113" t="str">
        <f t="shared" si="53"/>
        <v/>
      </c>
      <c r="B467" s="110" t="str">
        <f t="shared" si="54"/>
        <v/>
      </c>
      <c r="C467" s="85" t="str">
        <f t="shared" si="55"/>
        <v/>
      </c>
      <c r="D467" s="114" t="str">
        <f t="shared" si="49"/>
        <v/>
      </c>
      <c r="E467" s="114" t="str">
        <f t="shared" si="50"/>
        <v/>
      </c>
      <c r="F467" s="114" t="str">
        <f t="shared" si="51"/>
        <v/>
      </c>
      <c r="G467" s="85" t="str">
        <f t="shared" si="52"/>
        <v/>
      </c>
    </row>
    <row r="468" spans="1:7" x14ac:dyDescent="0.35">
      <c r="A468" s="113" t="str">
        <f t="shared" si="53"/>
        <v/>
      </c>
      <c r="B468" s="110" t="str">
        <f t="shared" si="54"/>
        <v/>
      </c>
      <c r="C468" s="85" t="str">
        <f t="shared" si="55"/>
        <v/>
      </c>
      <c r="D468" s="114" t="str">
        <f t="shared" si="49"/>
        <v/>
      </c>
      <c r="E468" s="114" t="str">
        <f t="shared" si="50"/>
        <v/>
      </c>
      <c r="F468" s="114" t="str">
        <f t="shared" si="51"/>
        <v/>
      </c>
      <c r="G468" s="85" t="str">
        <f t="shared" si="52"/>
        <v/>
      </c>
    </row>
    <row r="469" spans="1:7" x14ac:dyDescent="0.35">
      <c r="A469" s="113" t="str">
        <f t="shared" si="53"/>
        <v/>
      </c>
      <c r="B469" s="110" t="str">
        <f t="shared" si="54"/>
        <v/>
      </c>
      <c r="C469" s="85" t="str">
        <f t="shared" si="55"/>
        <v/>
      </c>
      <c r="D469" s="114" t="str">
        <f t="shared" si="49"/>
        <v/>
      </c>
      <c r="E469" s="114" t="str">
        <f t="shared" si="50"/>
        <v/>
      </c>
      <c r="F469" s="114" t="str">
        <f t="shared" si="51"/>
        <v/>
      </c>
      <c r="G469" s="85" t="str">
        <f t="shared" si="52"/>
        <v/>
      </c>
    </row>
    <row r="470" spans="1:7" x14ac:dyDescent="0.35">
      <c r="A470" s="113" t="str">
        <f t="shared" si="53"/>
        <v/>
      </c>
      <c r="B470" s="110" t="str">
        <f t="shared" si="54"/>
        <v/>
      </c>
      <c r="C470" s="85" t="str">
        <f t="shared" si="55"/>
        <v/>
      </c>
      <c r="D470" s="114" t="str">
        <f t="shared" si="49"/>
        <v/>
      </c>
      <c r="E470" s="114" t="str">
        <f t="shared" si="50"/>
        <v/>
      </c>
      <c r="F470" s="114" t="str">
        <f t="shared" si="51"/>
        <v/>
      </c>
      <c r="G470" s="85" t="str">
        <f t="shared" si="52"/>
        <v/>
      </c>
    </row>
    <row r="471" spans="1:7" x14ac:dyDescent="0.35">
      <c r="A471" s="113" t="str">
        <f t="shared" si="53"/>
        <v/>
      </c>
      <c r="B471" s="110" t="str">
        <f t="shared" si="54"/>
        <v/>
      </c>
      <c r="C471" s="85" t="str">
        <f t="shared" si="55"/>
        <v/>
      </c>
      <c r="D471" s="114" t="str">
        <f t="shared" si="49"/>
        <v/>
      </c>
      <c r="E471" s="114" t="str">
        <f t="shared" si="50"/>
        <v/>
      </c>
      <c r="F471" s="114" t="str">
        <f t="shared" si="51"/>
        <v/>
      </c>
      <c r="G471" s="85" t="str">
        <f t="shared" si="52"/>
        <v/>
      </c>
    </row>
    <row r="472" spans="1:7" x14ac:dyDescent="0.35">
      <c r="A472" s="113" t="str">
        <f t="shared" si="53"/>
        <v/>
      </c>
      <c r="B472" s="110" t="str">
        <f t="shared" si="54"/>
        <v/>
      </c>
      <c r="C472" s="85" t="str">
        <f t="shared" si="55"/>
        <v/>
      </c>
      <c r="D472" s="114" t="str">
        <f t="shared" si="49"/>
        <v/>
      </c>
      <c r="E472" s="114" t="str">
        <f t="shared" si="50"/>
        <v/>
      </c>
      <c r="F472" s="114" t="str">
        <f t="shared" si="51"/>
        <v/>
      </c>
      <c r="G472" s="85" t="str">
        <f t="shared" si="52"/>
        <v/>
      </c>
    </row>
    <row r="473" spans="1:7" x14ac:dyDescent="0.35">
      <c r="A473" s="113" t="str">
        <f t="shared" si="53"/>
        <v/>
      </c>
      <c r="B473" s="110" t="str">
        <f t="shared" si="54"/>
        <v/>
      </c>
      <c r="C473" s="85" t="str">
        <f t="shared" si="55"/>
        <v/>
      </c>
      <c r="D473" s="114" t="str">
        <f t="shared" si="49"/>
        <v/>
      </c>
      <c r="E473" s="114" t="str">
        <f t="shared" si="50"/>
        <v/>
      </c>
      <c r="F473" s="114" t="str">
        <f t="shared" si="51"/>
        <v/>
      </c>
      <c r="G473" s="85" t="str">
        <f t="shared" si="52"/>
        <v/>
      </c>
    </row>
    <row r="474" spans="1:7" x14ac:dyDescent="0.35">
      <c r="A474" s="113" t="str">
        <f t="shared" si="53"/>
        <v/>
      </c>
      <c r="B474" s="110" t="str">
        <f t="shared" si="54"/>
        <v/>
      </c>
      <c r="C474" s="85" t="str">
        <f t="shared" si="55"/>
        <v/>
      </c>
      <c r="D474" s="114" t="str">
        <f t="shared" si="49"/>
        <v/>
      </c>
      <c r="E474" s="114" t="str">
        <f t="shared" si="50"/>
        <v/>
      </c>
      <c r="F474" s="114" t="str">
        <f t="shared" si="51"/>
        <v/>
      </c>
      <c r="G474" s="85" t="str">
        <f t="shared" si="52"/>
        <v/>
      </c>
    </row>
    <row r="475" spans="1:7" x14ac:dyDescent="0.35">
      <c r="A475" s="113" t="str">
        <f t="shared" si="53"/>
        <v/>
      </c>
      <c r="B475" s="110" t="str">
        <f t="shared" si="54"/>
        <v/>
      </c>
      <c r="C475" s="85" t="str">
        <f t="shared" si="55"/>
        <v/>
      </c>
      <c r="D475" s="114" t="str">
        <f t="shared" si="49"/>
        <v/>
      </c>
      <c r="E475" s="114" t="str">
        <f t="shared" si="50"/>
        <v/>
      </c>
      <c r="F475" s="114" t="str">
        <f t="shared" si="51"/>
        <v/>
      </c>
      <c r="G475" s="85" t="str">
        <f t="shared" si="52"/>
        <v/>
      </c>
    </row>
    <row r="476" spans="1:7" x14ac:dyDescent="0.35">
      <c r="A476" s="113" t="str">
        <f t="shared" si="53"/>
        <v/>
      </c>
      <c r="B476" s="110" t="str">
        <f t="shared" si="54"/>
        <v/>
      </c>
      <c r="C476" s="85" t="str">
        <f t="shared" si="55"/>
        <v/>
      </c>
      <c r="D476" s="114" t="str">
        <f t="shared" si="49"/>
        <v/>
      </c>
      <c r="E476" s="114" t="str">
        <f t="shared" si="50"/>
        <v/>
      </c>
      <c r="F476" s="114" t="str">
        <f t="shared" si="51"/>
        <v/>
      </c>
      <c r="G476" s="85" t="str">
        <f t="shared" si="52"/>
        <v/>
      </c>
    </row>
    <row r="477" spans="1:7" x14ac:dyDescent="0.35">
      <c r="A477" s="113" t="str">
        <f t="shared" si="53"/>
        <v/>
      </c>
      <c r="B477" s="110" t="str">
        <f t="shared" si="54"/>
        <v/>
      </c>
      <c r="C477" s="85" t="str">
        <f t="shared" si="55"/>
        <v/>
      </c>
      <c r="D477" s="114" t="str">
        <f t="shared" si="49"/>
        <v/>
      </c>
      <c r="E477" s="114" t="str">
        <f t="shared" si="50"/>
        <v/>
      </c>
      <c r="F477" s="114" t="str">
        <f t="shared" si="51"/>
        <v/>
      </c>
      <c r="G477" s="85" t="str">
        <f t="shared" si="52"/>
        <v/>
      </c>
    </row>
    <row r="478" spans="1:7" x14ac:dyDescent="0.35">
      <c r="A478" s="113" t="str">
        <f t="shared" si="53"/>
        <v/>
      </c>
      <c r="B478" s="110" t="str">
        <f t="shared" si="54"/>
        <v/>
      </c>
      <c r="C478" s="85" t="str">
        <f t="shared" si="55"/>
        <v/>
      </c>
      <c r="D478" s="114" t="str">
        <f t="shared" si="49"/>
        <v/>
      </c>
      <c r="E478" s="114" t="str">
        <f t="shared" si="50"/>
        <v/>
      </c>
      <c r="F478" s="114" t="str">
        <f t="shared" si="51"/>
        <v/>
      </c>
      <c r="G478" s="85" t="str">
        <f t="shared" si="52"/>
        <v/>
      </c>
    </row>
    <row r="479" spans="1:7" x14ac:dyDescent="0.35">
      <c r="A479" s="113" t="str">
        <f t="shared" si="53"/>
        <v/>
      </c>
      <c r="B479" s="110" t="str">
        <f t="shared" si="54"/>
        <v/>
      </c>
      <c r="C479" s="85" t="str">
        <f t="shared" si="55"/>
        <v/>
      </c>
      <c r="D479" s="114" t="str">
        <f t="shared" si="49"/>
        <v/>
      </c>
      <c r="E479" s="114" t="str">
        <f t="shared" si="50"/>
        <v/>
      </c>
      <c r="F479" s="114" t="str">
        <f t="shared" si="51"/>
        <v/>
      </c>
      <c r="G479" s="85" t="str">
        <f t="shared" si="52"/>
        <v/>
      </c>
    </row>
    <row r="480" spans="1:7" x14ac:dyDescent="0.35">
      <c r="A480" s="113" t="str">
        <f t="shared" si="53"/>
        <v/>
      </c>
      <c r="B480" s="110" t="str">
        <f t="shared" si="54"/>
        <v/>
      </c>
      <c r="C480" s="85" t="str">
        <f t="shared" si="55"/>
        <v/>
      </c>
      <c r="D480" s="114" t="str">
        <f t="shared" si="49"/>
        <v/>
      </c>
      <c r="E480" s="114" t="str">
        <f t="shared" si="50"/>
        <v/>
      </c>
      <c r="F480" s="114" t="str">
        <f t="shared" si="51"/>
        <v/>
      </c>
      <c r="G480" s="85" t="str">
        <f t="shared" si="52"/>
        <v/>
      </c>
    </row>
    <row r="481" spans="1:7" x14ac:dyDescent="0.35">
      <c r="A481" s="113" t="str">
        <f t="shared" si="53"/>
        <v/>
      </c>
      <c r="B481" s="110" t="str">
        <f t="shared" si="54"/>
        <v/>
      </c>
      <c r="C481" s="85" t="str">
        <f t="shared" si="55"/>
        <v/>
      </c>
      <c r="D481" s="114" t="str">
        <f t="shared" si="49"/>
        <v/>
      </c>
      <c r="E481" s="114" t="str">
        <f t="shared" si="50"/>
        <v/>
      </c>
      <c r="F481" s="114" t="str">
        <f t="shared" si="51"/>
        <v/>
      </c>
      <c r="G481" s="85" t="str">
        <f t="shared" si="52"/>
        <v/>
      </c>
    </row>
    <row r="482" spans="1:7" x14ac:dyDescent="0.35">
      <c r="A482" s="113" t="str">
        <f t="shared" si="53"/>
        <v/>
      </c>
      <c r="B482" s="110" t="str">
        <f t="shared" si="54"/>
        <v/>
      </c>
      <c r="C482" s="85" t="str">
        <f t="shared" si="55"/>
        <v/>
      </c>
      <c r="D482" s="114" t="str">
        <f t="shared" si="49"/>
        <v/>
      </c>
      <c r="E482" s="114" t="str">
        <f t="shared" si="50"/>
        <v/>
      </c>
      <c r="F482" s="114" t="str">
        <f t="shared" si="51"/>
        <v/>
      </c>
      <c r="G482" s="85" t="str">
        <f t="shared" si="52"/>
        <v/>
      </c>
    </row>
    <row r="483" spans="1:7" x14ac:dyDescent="0.35">
      <c r="A483" s="113" t="str">
        <f t="shared" si="53"/>
        <v/>
      </c>
      <c r="B483" s="110" t="str">
        <f t="shared" si="54"/>
        <v/>
      </c>
      <c r="C483" s="85" t="str">
        <f t="shared" si="55"/>
        <v/>
      </c>
      <c r="D483" s="114" t="str">
        <f t="shared" si="49"/>
        <v/>
      </c>
      <c r="E483" s="114" t="str">
        <f t="shared" si="50"/>
        <v/>
      </c>
      <c r="F483" s="114" t="str">
        <f t="shared" si="51"/>
        <v/>
      </c>
      <c r="G483" s="85" t="str">
        <f t="shared" si="52"/>
        <v/>
      </c>
    </row>
    <row r="484" spans="1:7" x14ac:dyDescent="0.35">
      <c r="A484" s="113" t="str">
        <f t="shared" si="53"/>
        <v/>
      </c>
      <c r="B484" s="110" t="str">
        <f t="shared" si="54"/>
        <v/>
      </c>
      <c r="C484" s="85" t="str">
        <f t="shared" si="55"/>
        <v/>
      </c>
      <c r="D484" s="114" t="str">
        <f t="shared" si="49"/>
        <v/>
      </c>
      <c r="E484" s="114" t="str">
        <f t="shared" si="50"/>
        <v/>
      </c>
      <c r="F484" s="114" t="str">
        <f t="shared" si="51"/>
        <v/>
      </c>
      <c r="G484" s="85" t="str">
        <f t="shared" si="52"/>
        <v/>
      </c>
    </row>
    <row r="485" spans="1:7" x14ac:dyDescent="0.35">
      <c r="A485" s="113" t="str">
        <f t="shared" si="53"/>
        <v/>
      </c>
      <c r="B485" s="110" t="str">
        <f t="shared" si="54"/>
        <v/>
      </c>
      <c r="C485" s="85" t="str">
        <f t="shared" si="55"/>
        <v/>
      </c>
      <c r="D485" s="114" t="str">
        <f t="shared" si="49"/>
        <v/>
      </c>
      <c r="E485" s="114" t="str">
        <f t="shared" si="50"/>
        <v/>
      </c>
      <c r="F485" s="114" t="str">
        <f t="shared" si="51"/>
        <v/>
      </c>
      <c r="G485" s="85" t="str">
        <f t="shared" si="52"/>
        <v/>
      </c>
    </row>
    <row r="486" spans="1:7" x14ac:dyDescent="0.35">
      <c r="A486" s="113" t="str">
        <f t="shared" si="53"/>
        <v/>
      </c>
      <c r="B486" s="110" t="str">
        <f t="shared" si="54"/>
        <v/>
      </c>
      <c r="C486" s="85" t="str">
        <f t="shared" si="55"/>
        <v/>
      </c>
      <c r="D486" s="114" t="str">
        <f t="shared" si="49"/>
        <v/>
      </c>
      <c r="E486" s="114" t="str">
        <f t="shared" si="50"/>
        <v/>
      </c>
      <c r="F486" s="114" t="str">
        <f t="shared" si="51"/>
        <v/>
      </c>
      <c r="G486" s="85" t="str">
        <f t="shared" si="52"/>
        <v/>
      </c>
    </row>
    <row r="487" spans="1:7" x14ac:dyDescent="0.35">
      <c r="A487" s="113" t="str">
        <f t="shared" si="53"/>
        <v/>
      </c>
      <c r="B487" s="110" t="str">
        <f t="shared" si="54"/>
        <v/>
      </c>
      <c r="C487" s="85" t="str">
        <f t="shared" si="55"/>
        <v/>
      </c>
      <c r="D487" s="114" t="str">
        <f t="shared" si="49"/>
        <v/>
      </c>
      <c r="E487" s="114" t="str">
        <f t="shared" si="50"/>
        <v/>
      </c>
      <c r="F487" s="114" t="str">
        <f t="shared" si="51"/>
        <v/>
      </c>
      <c r="G487" s="85" t="str">
        <f t="shared" si="52"/>
        <v/>
      </c>
    </row>
    <row r="488" spans="1:7" x14ac:dyDescent="0.35">
      <c r="A488" s="113" t="str">
        <f t="shared" si="53"/>
        <v/>
      </c>
      <c r="B488" s="110" t="str">
        <f t="shared" si="54"/>
        <v/>
      </c>
      <c r="C488" s="85" t="str">
        <f t="shared" si="55"/>
        <v/>
      </c>
      <c r="D488" s="114" t="str">
        <f t="shared" si="49"/>
        <v/>
      </c>
      <c r="E488" s="114" t="str">
        <f t="shared" si="50"/>
        <v/>
      </c>
      <c r="F488" s="114" t="str">
        <f t="shared" si="51"/>
        <v/>
      </c>
      <c r="G488" s="85" t="str">
        <f t="shared" si="52"/>
        <v/>
      </c>
    </row>
    <row r="489" spans="1:7" x14ac:dyDescent="0.35">
      <c r="A489" s="113" t="str">
        <f t="shared" si="53"/>
        <v/>
      </c>
      <c r="B489" s="110" t="str">
        <f t="shared" si="54"/>
        <v/>
      </c>
      <c r="C489" s="85" t="str">
        <f t="shared" si="55"/>
        <v/>
      </c>
      <c r="D489" s="114" t="str">
        <f t="shared" si="49"/>
        <v/>
      </c>
      <c r="E489" s="114" t="str">
        <f t="shared" si="50"/>
        <v/>
      </c>
      <c r="F489" s="114" t="str">
        <f t="shared" si="51"/>
        <v/>
      </c>
      <c r="G489" s="85" t="str">
        <f t="shared" si="52"/>
        <v/>
      </c>
    </row>
    <row r="490" spans="1:7" x14ac:dyDescent="0.35">
      <c r="A490" s="113" t="str">
        <f t="shared" si="53"/>
        <v/>
      </c>
      <c r="B490" s="110" t="str">
        <f t="shared" si="54"/>
        <v/>
      </c>
      <c r="C490" s="85" t="str">
        <f t="shared" si="55"/>
        <v/>
      </c>
      <c r="D490" s="114" t="str">
        <f t="shared" si="49"/>
        <v/>
      </c>
      <c r="E490" s="114" t="str">
        <f t="shared" si="50"/>
        <v/>
      </c>
      <c r="F490" s="114" t="str">
        <f t="shared" si="51"/>
        <v/>
      </c>
      <c r="G490" s="85" t="str">
        <f t="shared" si="52"/>
        <v/>
      </c>
    </row>
    <row r="491" spans="1:7" x14ac:dyDescent="0.35">
      <c r="A491" s="113" t="str">
        <f t="shared" si="53"/>
        <v/>
      </c>
      <c r="B491" s="110" t="str">
        <f t="shared" si="54"/>
        <v/>
      </c>
      <c r="C491" s="85" t="str">
        <f t="shared" si="55"/>
        <v/>
      </c>
      <c r="D491" s="114" t="str">
        <f t="shared" si="49"/>
        <v/>
      </c>
      <c r="E491" s="114" t="str">
        <f t="shared" si="50"/>
        <v/>
      </c>
      <c r="F491" s="114" t="str">
        <f t="shared" si="51"/>
        <v/>
      </c>
      <c r="G491" s="85" t="str">
        <f t="shared" si="52"/>
        <v/>
      </c>
    </row>
    <row r="492" spans="1:7" x14ac:dyDescent="0.35">
      <c r="A492" s="113" t="str">
        <f t="shared" si="53"/>
        <v/>
      </c>
      <c r="B492" s="110" t="str">
        <f t="shared" si="54"/>
        <v/>
      </c>
      <c r="C492" s="85" t="str">
        <f t="shared" si="55"/>
        <v/>
      </c>
      <c r="D492" s="114" t="str">
        <f t="shared" si="49"/>
        <v/>
      </c>
      <c r="E492" s="114" t="str">
        <f t="shared" si="50"/>
        <v/>
      </c>
      <c r="F492" s="114" t="str">
        <f t="shared" si="51"/>
        <v/>
      </c>
      <c r="G492" s="85" t="str">
        <f t="shared" si="52"/>
        <v/>
      </c>
    </row>
    <row r="493" spans="1:7" x14ac:dyDescent="0.35">
      <c r="A493" s="113" t="str">
        <f t="shared" si="53"/>
        <v/>
      </c>
      <c r="B493" s="110" t="str">
        <f t="shared" si="54"/>
        <v/>
      </c>
      <c r="C493" s="85" t="str">
        <f t="shared" si="55"/>
        <v/>
      </c>
      <c r="D493" s="114" t="str">
        <f t="shared" si="49"/>
        <v/>
      </c>
      <c r="E493" s="114" t="str">
        <f t="shared" si="50"/>
        <v/>
      </c>
      <c r="F493" s="114" t="str">
        <f t="shared" si="51"/>
        <v/>
      </c>
      <c r="G493" s="85" t="str">
        <f t="shared" si="52"/>
        <v/>
      </c>
    </row>
    <row r="494" spans="1:7" x14ac:dyDescent="0.35">
      <c r="A494" s="113" t="str">
        <f t="shared" si="53"/>
        <v/>
      </c>
      <c r="B494" s="110" t="str">
        <f t="shared" si="54"/>
        <v/>
      </c>
      <c r="C494" s="85" t="str">
        <f t="shared" si="55"/>
        <v/>
      </c>
      <c r="D494" s="114" t="str">
        <f t="shared" si="49"/>
        <v/>
      </c>
      <c r="E494" s="114" t="str">
        <f t="shared" si="50"/>
        <v/>
      </c>
      <c r="F494" s="114" t="str">
        <f t="shared" si="51"/>
        <v/>
      </c>
      <c r="G494" s="85" t="str">
        <f t="shared" si="52"/>
        <v/>
      </c>
    </row>
    <row r="495" spans="1:7" x14ac:dyDescent="0.35">
      <c r="A495" s="113" t="str">
        <f t="shared" si="53"/>
        <v/>
      </c>
      <c r="B495" s="110" t="str">
        <f t="shared" si="54"/>
        <v/>
      </c>
      <c r="C495" s="85" t="str">
        <f t="shared" si="55"/>
        <v/>
      </c>
      <c r="D495" s="114" t="str">
        <f t="shared" si="49"/>
        <v/>
      </c>
      <c r="E495" s="114" t="str">
        <f t="shared" si="50"/>
        <v/>
      </c>
      <c r="F495" s="114" t="str">
        <f t="shared" si="51"/>
        <v/>
      </c>
      <c r="G495" s="85" t="str">
        <f t="shared" si="52"/>
        <v/>
      </c>
    </row>
    <row r="496" spans="1:7" x14ac:dyDescent="0.35">
      <c r="A496" s="113" t="str">
        <f t="shared" si="53"/>
        <v/>
      </c>
      <c r="B496" s="110" t="str">
        <f t="shared" si="54"/>
        <v/>
      </c>
      <c r="C496" s="85" t="str">
        <f t="shared" si="55"/>
        <v/>
      </c>
      <c r="D496" s="114" t="str">
        <f t="shared" si="49"/>
        <v/>
      </c>
      <c r="E496" s="114" t="str">
        <f t="shared" si="50"/>
        <v/>
      </c>
      <c r="F496" s="114" t="str">
        <f t="shared" si="51"/>
        <v/>
      </c>
      <c r="G496" s="85" t="str">
        <f t="shared" si="52"/>
        <v/>
      </c>
    </row>
    <row r="497" spans="1:7" x14ac:dyDescent="0.35">
      <c r="A497" s="113" t="str">
        <f t="shared" si="53"/>
        <v/>
      </c>
      <c r="B497" s="110" t="str">
        <f t="shared" si="54"/>
        <v/>
      </c>
      <c r="C497" s="85" t="str">
        <f t="shared" si="55"/>
        <v/>
      </c>
      <c r="D497" s="114" t="str">
        <f t="shared" si="49"/>
        <v/>
      </c>
      <c r="E497" s="114" t="str">
        <f t="shared" si="50"/>
        <v/>
      </c>
      <c r="F497" s="114" t="str">
        <f t="shared" si="51"/>
        <v/>
      </c>
      <c r="G497" s="85" t="str">
        <f t="shared" si="52"/>
        <v/>
      </c>
    </row>
    <row r="498" spans="1:7" x14ac:dyDescent="0.35">
      <c r="A498" s="113" t="str">
        <f t="shared" si="53"/>
        <v/>
      </c>
      <c r="B498" s="110" t="str">
        <f t="shared" si="54"/>
        <v/>
      </c>
      <c r="C498" s="85" t="str">
        <f t="shared" si="55"/>
        <v/>
      </c>
      <c r="D498" s="114" t="str">
        <f t="shared" si="49"/>
        <v/>
      </c>
      <c r="E498" s="114" t="str">
        <f t="shared" si="50"/>
        <v/>
      </c>
      <c r="F498" s="114" t="str">
        <f t="shared" si="51"/>
        <v/>
      </c>
      <c r="G498" s="85" t="str">
        <f t="shared" si="52"/>
        <v/>
      </c>
    </row>
    <row r="499" spans="1:7" x14ac:dyDescent="0.35">
      <c r="A499" s="113" t="str">
        <f t="shared" si="53"/>
        <v/>
      </c>
      <c r="B499" s="110" t="str">
        <f t="shared" si="54"/>
        <v/>
      </c>
      <c r="C499" s="85" t="str">
        <f t="shared" si="55"/>
        <v/>
      </c>
      <c r="D499" s="114" t="str">
        <f t="shared" si="49"/>
        <v/>
      </c>
      <c r="E499" s="114" t="str">
        <f t="shared" si="50"/>
        <v/>
      </c>
      <c r="F499" s="114" t="str">
        <f t="shared" si="51"/>
        <v/>
      </c>
      <c r="G499" s="85" t="str">
        <f t="shared" si="52"/>
        <v/>
      </c>
    </row>
    <row r="500" spans="1:7" x14ac:dyDescent="0.35">
      <c r="A500" s="113" t="str">
        <f t="shared" si="53"/>
        <v/>
      </c>
      <c r="B500" s="110" t="str">
        <f t="shared" si="54"/>
        <v/>
      </c>
      <c r="C500" s="85" t="str">
        <f t="shared" si="55"/>
        <v/>
      </c>
      <c r="D500" s="114" t="str">
        <f t="shared" si="49"/>
        <v/>
      </c>
      <c r="E500" s="114" t="str">
        <f t="shared" si="50"/>
        <v/>
      </c>
      <c r="F500" s="114" t="str">
        <f t="shared" si="51"/>
        <v/>
      </c>
      <c r="G500" s="85" t="str">
        <f t="shared" si="52"/>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C3876-4603-4023-8636-263F593D82DE}">
  <dimension ref="A1:M500"/>
  <sheetViews>
    <sheetView workbookViewId="0">
      <selection activeCell="B4" sqref="B4"/>
    </sheetView>
  </sheetViews>
  <sheetFormatPr defaultColWidth="9.08984375" defaultRowHeight="14.5" x14ac:dyDescent="0.35"/>
  <cols>
    <col min="1" max="1" width="9.08984375" style="76"/>
    <col min="2" max="2" width="7.90625" style="76" customWidth="1"/>
    <col min="3" max="3" width="14.54296875" style="76" customWidth="1"/>
    <col min="4" max="4" width="14.453125" style="76" customWidth="1"/>
    <col min="5" max="6" width="14.54296875" style="76" customWidth="1"/>
    <col min="7" max="7" width="14.54296875" style="83" customWidth="1"/>
    <col min="8" max="16384" width="9.08984375" style="76"/>
  </cols>
  <sheetData>
    <row r="1" spans="1:13" x14ac:dyDescent="0.35">
      <c r="A1" s="74"/>
      <c r="B1" s="74"/>
      <c r="C1" s="74"/>
      <c r="D1" s="74"/>
      <c r="E1" s="74"/>
      <c r="F1" s="74"/>
      <c r="G1" s="75"/>
    </row>
    <row r="2" spans="1:13" x14ac:dyDescent="0.35">
      <c r="A2" s="74"/>
      <c r="B2" s="74"/>
      <c r="C2" s="74"/>
      <c r="D2" s="74"/>
      <c r="E2" s="74"/>
      <c r="F2" s="77"/>
      <c r="G2" s="78"/>
    </row>
    <row r="3" spans="1:13" x14ac:dyDescent="0.35">
      <c r="A3" s="74"/>
      <c r="B3" s="74"/>
      <c r="C3" s="74"/>
      <c r="D3" s="74"/>
      <c r="E3" s="74"/>
      <c r="F3" s="77"/>
      <c r="G3" s="78"/>
    </row>
    <row r="4" spans="1:13" ht="21" x14ac:dyDescent="0.5">
      <c r="A4" s="74"/>
      <c r="B4" s="79" t="s">
        <v>50</v>
      </c>
      <c r="C4" s="74"/>
      <c r="D4" s="74"/>
      <c r="E4" s="80"/>
      <c r="F4" s="81" t="s">
        <v>41</v>
      </c>
      <c r="G4" s="82"/>
      <c r="K4" s="83"/>
      <c r="L4" s="84"/>
    </row>
    <row r="5" spans="1:13" x14ac:dyDescent="0.35">
      <c r="A5" s="74"/>
      <c r="B5" s="74"/>
      <c r="C5" s="74"/>
      <c r="D5" s="74"/>
      <c r="E5" s="74"/>
      <c r="F5" s="85"/>
      <c r="G5" s="74"/>
      <c r="K5" s="86"/>
      <c r="L5" s="84"/>
    </row>
    <row r="6" spans="1:13" x14ac:dyDescent="0.35">
      <c r="A6" s="74"/>
      <c r="B6" s="87" t="s">
        <v>51</v>
      </c>
      <c r="C6" s="88"/>
      <c r="D6" s="89"/>
      <c r="E6" s="90">
        <v>46235</v>
      </c>
      <c r="F6" s="91"/>
      <c r="G6" s="74"/>
      <c r="K6" s="92"/>
      <c r="L6" s="92"/>
    </row>
    <row r="7" spans="1:13" x14ac:dyDescent="0.35">
      <c r="A7" s="74"/>
      <c r="B7" s="93" t="s">
        <v>52</v>
      </c>
      <c r="C7" s="77"/>
      <c r="D7" s="94"/>
      <c r="E7" s="95">
        <v>113</v>
      </c>
      <c r="F7" s="96" t="s">
        <v>34</v>
      </c>
      <c r="G7" s="74"/>
      <c r="K7" s="97"/>
      <c r="L7" s="97"/>
    </row>
    <row r="8" spans="1:13" x14ac:dyDescent="0.35">
      <c r="A8" s="74"/>
      <c r="B8" s="93" t="s">
        <v>53</v>
      </c>
      <c r="C8" s="77"/>
      <c r="D8" s="98">
        <f>E6-1</f>
        <v>46234</v>
      </c>
      <c r="E8" s="99">
        <v>1898.4851916219252</v>
      </c>
      <c r="F8" s="96" t="s">
        <v>54</v>
      </c>
      <c r="G8" s="74"/>
      <c r="K8" s="97"/>
      <c r="L8" s="97"/>
    </row>
    <row r="9" spans="1:13" x14ac:dyDescent="0.35">
      <c r="A9" s="74"/>
      <c r="B9" s="93" t="s">
        <v>55</v>
      </c>
      <c r="C9" s="77"/>
      <c r="D9" s="98">
        <f>EOMONTH(D8,E7)</f>
        <v>49674</v>
      </c>
      <c r="E9" s="99">
        <v>0</v>
      </c>
      <c r="F9" s="96" t="s">
        <v>54</v>
      </c>
      <c r="G9" s="100"/>
      <c r="K9" s="97"/>
      <c r="L9" s="97"/>
    </row>
    <row r="10" spans="1:13" x14ac:dyDescent="0.35">
      <c r="A10" s="74"/>
      <c r="B10" s="93" t="s">
        <v>56</v>
      </c>
      <c r="C10" s="77"/>
      <c r="D10" s="94"/>
      <c r="E10" s="101">
        <v>1</v>
      </c>
      <c r="F10" s="96"/>
      <c r="G10" s="74"/>
      <c r="K10" s="102"/>
      <c r="L10" s="102"/>
    </row>
    <row r="11" spans="1:13" x14ac:dyDescent="0.35">
      <c r="A11" s="74"/>
      <c r="B11" s="103" t="s">
        <v>67</v>
      </c>
      <c r="C11" s="104"/>
      <c r="D11" s="105"/>
      <c r="E11" s="106">
        <v>0.09</v>
      </c>
      <c r="F11" s="107"/>
      <c r="G11" s="108"/>
      <c r="K11" s="97"/>
      <c r="L11" s="97"/>
      <c r="M11" s="102"/>
    </row>
    <row r="12" spans="1:13" x14ac:dyDescent="0.35">
      <c r="A12" s="74"/>
      <c r="B12" s="109"/>
      <c r="C12" s="110"/>
      <c r="E12" s="111"/>
      <c r="F12" s="109"/>
      <c r="G12" s="108"/>
      <c r="K12" s="97"/>
      <c r="L12" s="97"/>
      <c r="M12" s="102"/>
    </row>
    <row r="13" spans="1:13" x14ac:dyDescent="0.35">
      <c r="G13" s="76"/>
      <c r="K13" s="97"/>
      <c r="L13" s="97"/>
      <c r="M13" s="102"/>
    </row>
    <row r="14" spans="1:13" ht="15" thickBot="1" x14ac:dyDescent="0.4">
      <c r="A14" s="112" t="s">
        <v>57</v>
      </c>
      <c r="B14" s="112" t="s">
        <v>58</v>
      </c>
      <c r="C14" s="112" t="s">
        <v>59</v>
      </c>
      <c r="D14" s="112" t="s">
        <v>60</v>
      </c>
      <c r="E14" s="112" t="s">
        <v>61</v>
      </c>
      <c r="F14" s="112" t="s">
        <v>62</v>
      </c>
      <c r="G14" s="112" t="s">
        <v>63</v>
      </c>
      <c r="K14" s="97"/>
      <c r="L14" s="97"/>
      <c r="M14" s="102"/>
    </row>
    <row r="15" spans="1:13" x14ac:dyDescent="0.35">
      <c r="A15" s="113">
        <f>IF(B15="","",E6)</f>
        <v>46235</v>
      </c>
      <c r="B15" s="110">
        <f>IF(E7&gt;0,1,"")</f>
        <v>1</v>
      </c>
      <c r="C15" s="85">
        <f>IF(B15="","",E8)</f>
        <v>1898.4851916219252</v>
      </c>
      <c r="D15" s="114">
        <f>IF(B15="","",IPMT(E$11/12,B15,E$7,-E$8,E$9,0))</f>
        <v>14.238638937164438</v>
      </c>
      <c r="E15" s="114">
        <f>IF(B15="","",PPMT(E$11/12,B15,E$7,-E$8,E$9,0))</f>
        <v>10.734505164818698</v>
      </c>
      <c r="F15" s="114">
        <f>IF(B15="","",SUM(D15:E15))</f>
        <v>24.973144101983138</v>
      </c>
      <c r="G15" s="85">
        <f>IF(B15="","",SUM(C15)-SUM(E15))</f>
        <v>1887.7506864571064</v>
      </c>
      <c r="K15" s="97"/>
      <c r="L15" s="97"/>
      <c r="M15" s="102"/>
    </row>
    <row r="16" spans="1:13" x14ac:dyDescent="0.35">
      <c r="A16" s="113">
        <f>IF(B16="","",EDATE(A15,1))</f>
        <v>46266</v>
      </c>
      <c r="B16" s="110">
        <f>IF(B15="","",IF(SUM(B15)+1&lt;=$E$7,SUM(B15)+1,""))</f>
        <v>2</v>
      </c>
      <c r="C16" s="85">
        <f>IF(B16="","",G15)</f>
        <v>1887.7506864571064</v>
      </c>
      <c r="D16" s="114">
        <f t="shared" ref="D16:D79" si="0">IF(B16="","",IPMT(E$11/12,B16,E$7,-E$8,E$9,0))</f>
        <v>14.158130148428297</v>
      </c>
      <c r="E16" s="114">
        <f t="shared" ref="E16:E79" si="1">IF(B16="","",PPMT(E$11/12,B16,E$7,-E$8,E$9,0))</f>
        <v>10.815013953554837</v>
      </c>
      <c r="F16" s="114">
        <f t="shared" ref="F16:F79" si="2">IF(B16="","",SUM(D16:E16))</f>
        <v>24.973144101983134</v>
      </c>
      <c r="G16" s="85">
        <f t="shared" ref="G16:G79" si="3">IF(B16="","",SUM(C16)-SUM(E16))</f>
        <v>1876.9356725035516</v>
      </c>
      <c r="K16" s="97"/>
      <c r="L16" s="97"/>
      <c r="M16" s="102"/>
    </row>
    <row r="17" spans="1:13" x14ac:dyDescent="0.35">
      <c r="A17" s="113">
        <f t="shared" ref="A17:A80" si="4">IF(B17="","",EDATE(A16,1))</f>
        <v>46296</v>
      </c>
      <c r="B17" s="110">
        <f t="shared" ref="B17:B80" si="5">IF(B16="","",IF(SUM(B16)+1&lt;=$E$7,SUM(B16)+1,""))</f>
        <v>3</v>
      </c>
      <c r="C17" s="85">
        <f t="shared" ref="C17:C80" si="6">IF(B17="","",G16)</f>
        <v>1876.9356725035516</v>
      </c>
      <c r="D17" s="114">
        <f t="shared" si="0"/>
        <v>14.077017543776638</v>
      </c>
      <c r="E17" s="114">
        <f t="shared" si="1"/>
        <v>10.896126558206499</v>
      </c>
      <c r="F17" s="114">
        <f t="shared" si="2"/>
        <v>24.973144101983138</v>
      </c>
      <c r="G17" s="85">
        <f t="shared" si="3"/>
        <v>1866.039545945345</v>
      </c>
      <c r="K17" s="97"/>
      <c r="L17" s="97"/>
      <c r="M17" s="102"/>
    </row>
    <row r="18" spans="1:13" x14ac:dyDescent="0.35">
      <c r="A18" s="113">
        <f t="shared" si="4"/>
        <v>46327</v>
      </c>
      <c r="B18" s="110">
        <f t="shared" si="5"/>
        <v>4</v>
      </c>
      <c r="C18" s="85">
        <f t="shared" si="6"/>
        <v>1866.039545945345</v>
      </c>
      <c r="D18" s="114">
        <f t="shared" si="0"/>
        <v>13.995296594590087</v>
      </c>
      <c r="E18" s="114">
        <f t="shared" si="1"/>
        <v>10.977847507393047</v>
      </c>
      <c r="F18" s="114">
        <f t="shared" si="2"/>
        <v>24.973144101983134</v>
      </c>
      <c r="G18" s="85">
        <f t="shared" si="3"/>
        <v>1855.0616984379519</v>
      </c>
      <c r="K18" s="97"/>
      <c r="L18" s="97"/>
      <c r="M18" s="102"/>
    </row>
    <row r="19" spans="1:13" x14ac:dyDescent="0.35">
      <c r="A19" s="113">
        <f t="shared" si="4"/>
        <v>46357</v>
      </c>
      <c r="B19" s="110">
        <f t="shared" si="5"/>
        <v>5</v>
      </c>
      <c r="C19" s="85">
        <f t="shared" si="6"/>
        <v>1855.0616984379519</v>
      </c>
      <c r="D19" s="114">
        <f t="shared" si="0"/>
        <v>13.912962738284641</v>
      </c>
      <c r="E19" s="114">
        <f t="shared" si="1"/>
        <v>11.060181363698495</v>
      </c>
      <c r="F19" s="114">
        <f t="shared" si="2"/>
        <v>24.973144101983138</v>
      </c>
      <c r="G19" s="85">
        <f t="shared" si="3"/>
        <v>1844.0015170742533</v>
      </c>
      <c r="K19" s="97"/>
      <c r="L19" s="97"/>
      <c r="M19" s="102"/>
    </row>
    <row r="20" spans="1:13" x14ac:dyDescent="0.35">
      <c r="A20" s="113">
        <f t="shared" si="4"/>
        <v>46388</v>
      </c>
      <c r="B20" s="110">
        <f t="shared" si="5"/>
        <v>6</v>
      </c>
      <c r="C20" s="85">
        <f t="shared" si="6"/>
        <v>1844.0015170742533</v>
      </c>
      <c r="D20" s="114">
        <f t="shared" si="0"/>
        <v>13.830011378056902</v>
      </c>
      <c r="E20" s="114">
        <f t="shared" si="1"/>
        <v>11.143132723926234</v>
      </c>
      <c r="F20" s="114">
        <f t="shared" si="2"/>
        <v>24.973144101983138</v>
      </c>
      <c r="G20" s="85">
        <f t="shared" si="3"/>
        <v>1832.858384350327</v>
      </c>
      <c r="K20" s="97"/>
      <c r="L20" s="97"/>
      <c r="M20" s="102"/>
    </row>
    <row r="21" spans="1:13" x14ac:dyDescent="0.35">
      <c r="A21" s="113">
        <f t="shared" si="4"/>
        <v>46419</v>
      </c>
      <c r="B21" s="110">
        <f t="shared" si="5"/>
        <v>7</v>
      </c>
      <c r="C21" s="85">
        <f t="shared" si="6"/>
        <v>1832.858384350327</v>
      </c>
      <c r="D21" s="114">
        <f t="shared" si="0"/>
        <v>13.746437882627456</v>
      </c>
      <c r="E21" s="114">
        <f t="shared" si="1"/>
        <v>11.22670621935568</v>
      </c>
      <c r="F21" s="114">
        <f t="shared" si="2"/>
        <v>24.973144101983138</v>
      </c>
      <c r="G21" s="85">
        <f t="shared" si="3"/>
        <v>1821.6316781309713</v>
      </c>
      <c r="K21" s="97"/>
      <c r="L21" s="97"/>
      <c r="M21" s="102"/>
    </row>
    <row r="22" spans="1:13" x14ac:dyDescent="0.35">
      <c r="A22" s="113">
        <f t="shared" si="4"/>
        <v>46447</v>
      </c>
      <c r="B22" s="110">
        <f t="shared" si="5"/>
        <v>8</v>
      </c>
      <c r="C22" s="85">
        <f t="shared" si="6"/>
        <v>1821.6316781309713</v>
      </c>
      <c r="D22" s="114">
        <f t="shared" si="0"/>
        <v>13.66223758598229</v>
      </c>
      <c r="E22" s="114">
        <f t="shared" si="1"/>
        <v>11.310906516000847</v>
      </c>
      <c r="F22" s="114">
        <f t="shared" si="2"/>
        <v>24.973144101983138</v>
      </c>
      <c r="G22" s="85">
        <f t="shared" si="3"/>
        <v>1810.3207716149705</v>
      </c>
      <c r="K22" s="97"/>
      <c r="L22" s="97"/>
      <c r="M22" s="102"/>
    </row>
    <row r="23" spans="1:13" x14ac:dyDescent="0.35">
      <c r="A23" s="113">
        <f t="shared" si="4"/>
        <v>46478</v>
      </c>
      <c r="B23" s="110">
        <f t="shared" si="5"/>
        <v>9</v>
      </c>
      <c r="C23" s="85">
        <f t="shared" si="6"/>
        <v>1810.3207716149705</v>
      </c>
      <c r="D23" s="114">
        <f t="shared" si="0"/>
        <v>13.57740578711228</v>
      </c>
      <c r="E23" s="114">
        <f t="shared" si="1"/>
        <v>11.395738314870856</v>
      </c>
      <c r="F23" s="114">
        <f t="shared" si="2"/>
        <v>24.973144101983138</v>
      </c>
      <c r="G23" s="85">
        <f t="shared" si="3"/>
        <v>1798.9250333000996</v>
      </c>
      <c r="K23" s="97"/>
      <c r="L23" s="97"/>
      <c r="M23" s="102"/>
    </row>
    <row r="24" spans="1:13" x14ac:dyDescent="0.35">
      <c r="A24" s="113">
        <f t="shared" si="4"/>
        <v>46508</v>
      </c>
      <c r="B24" s="110">
        <f t="shared" si="5"/>
        <v>10</v>
      </c>
      <c r="C24" s="85">
        <f t="shared" si="6"/>
        <v>1798.9250333000996</v>
      </c>
      <c r="D24" s="114">
        <f t="shared" si="0"/>
        <v>13.49193774975075</v>
      </c>
      <c r="E24" s="114">
        <f t="shared" si="1"/>
        <v>11.481206352232386</v>
      </c>
      <c r="F24" s="114">
        <f t="shared" si="2"/>
        <v>24.973144101983138</v>
      </c>
      <c r="G24" s="85">
        <f t="shared" si="3"/>
        <v>1787.4438269478671</v>
      </c>
      <c r="K24" s="97"/>
      <c r="L24" s="97"/>
      <c r="M24" s="102"/>
    </row>
    <row r="25" spans="1:13" x14ac:dyDescent="0.35">
      <c r="A25" s="113">
        <f t="shared" si="4"/>
        <v>46539</v>
      </c>
      <c r="B25" s="110">
        <f t="shared" si="5"/>
        <v>11</v>
      </c>
      <c r="C25" s="85">
        <f t="shared" si="6"/>
        <v>1787.4438269478671</v>
      </c>
      <c r="D25" s="114">
        <f t="shared" si="0"/>
        <v>13.405828702109007</v>
      </c>
      <c r="E25" s="114">
        <f t="shared" si="1"/>
        <v>11.567315399874127</v>
      </c>
      <c r="F25" s="114">
        <f t="shared" si="2"/>
        <v>24.973144101983134</v>
      </c>
      <c r="G25" s="85">
        <f t="shared" si="3"/>
        <v>1775.876511547993</v>
      </c>
    </row>
    <row r="26" spans="1:13" x14ac:dyDescent="0.35">
      <c r="A26" s="113">
        <f t="shared" si="4"/>
        <v>46569</v>
      </c>
      <c r="B26" s="110">
        <f t="shared" si="5"/>
        <v>12</v>
      </c>
      <c r="C26" s="85">
        <f t="shared" si="6"/>
        <v>1775.876511547993</v>
      </c>
      <c r="D26" s="114">
        <f t="shared" si="0"/>
        <v>13.319073836609951</v>
      </c>
      <c r="E26" s="114">
        <f t="shared" si="1"/>
        <v>11.654070265373186</v>
      </c>
      <c r="F26" s="114">
        <f t="shared" si="2"/>
        <v>24.973144101983138</v>
      </c>
      <c r="G26" s="85">
        <f t="shared" si="3"/>
        <v>1764.2224412826199</v>
      </c>
    </row>
    <row r="27" spans="1:13" x14ac:dyDescent="0.35">
      <c r="A27" s="113">
        <f t="shared" si="4"/>
        <v>46600</v>
      </c>
      <c r="B27" s="110">
        <f t="shared" si="5"/>
        <v>13</v>
      </c>
      <c r="C27" s="85">
        <f t="shared" si="6"/>
        <v>1764.2224412826199</v>
      </c>
      <c r="D27" s="114">
        <f t="shared" si="0"/>
        <v>13.231668309619652</v>
      </c>
      <c r="E27" s="114">
        <f t="shared" si="1"/>
        <v>11.741475792363484</v>
      </c>
      <c r="F27" s="114">
        <f t="shared" si="2"/>
        <v>24.973144101983138</v>
      </c>
      <c r="G27" s="85">
        <f t="shared" si="3"/>
        <v>1752.4809654902565</v>
      </c>
    </row>
    <row r="28" spans="1:13" x14ac:dyDescent="0.35">
      <c r="A28" s="113">
        <f t="shared" si="4"/>
        <v>46631</v>
      </c>
      <c r="B28" s="110">
        <f t="shared" si="5"/>
        <v>14</v>
      </c>
      <c r="C28" s="85">
        <f t="shared" si="6"/>
        <v>1752.4809654902565</v>
      </c>
      <c r="D28" s="114">
        <f t="shared" si="0"/>
        <v>13.143607241176925</v>
      </c>
      <c r="E28" s="114">
        <f t="shared" si="1"/>
        <v>11.829536860806211</v>
      </c>
      <c r="F28" s="114">
        <f t="shared" si="2"/>
        <v>24.973144101983138</v>
      </c>
      <c r="G28" s="85">
        <f t="shared" si="3"/>
        <v>1740.6514286294503</v>
      </c>
    </row>
    <row r="29" spans="1:13" x14ac:dyDescent="0.35">
      <c r="A29" s="113">
        <f t="shared" si="4"/>
        <v>46661</v>
      </c>
      <c r="B29" s="110">
        <f t="shared" si="5"/>
        <v>15</v>
      </c>
      <c r="C29" s="85">
        <f t="shared" si="6"/>
        <v>1740.6514286294503</v>
      </c>
      <c r="D29" s="114">
        <f t="shared" si="0"/>
        <v>13.05488571472088</v>
      </c>
      <c r="E29" s="114">
        <f t="shared" si="1"/>
        <v>11.918258387262256</v>
      </c>
      <c r="F29" s="114">
        <f t="shared" si="2"/>
        <v>24.973144101983138</v>
      </c>
      <c r="G29" s="85">
        <f t="shared" si="3"/>
        <v>1728.733170242188</v>
      </c>
    </row>
    <row r="30" spans="1:13" x14ac:dyDescent="0.35">
      <c r="A30" s="113">
        <f t="shared" si="4"/>
        <v>46692</v>
      </c>
      <c r="B30" s="110">
        <f t="shared" si="5"/>
        <v>16</v>
      </c>
      <c r="C30" s="85">
        <f t="shared" si="6"/>
        <v>1728.733170242188</v>
      </c>
      <c r="D30" s="114">
        <f t="shared" si="0"/>
        <v>12.965498776816412</v>
      </c>
      <c r="E30" s="114">
        <f t="shared" si="1"/>
        <v>12.007645325166724</v>
      </c>
      <c r="F30" s="114">
        <f t="shared" si="2"/>
        <v>24.973144101983138</v>
      </c>
      <c r="G30" s="85">
        <f t="shared" si="3"/>
        <v>1716.7255249170212</v>
      </c>
    </row>
    <row r="31" spans="1:13" x14ac:dyDescent="0.35">
      <c r="A31" s="113">
        <f t="shared" si="4"/>
        <v>46722</v>
      </c>
      <c r="B31" s="110">
        <f t="shared" si="5"/>
        <v>17</v>
      </c>
      <c r="C31" s="85">
        <f t="shared" si="6"/>
        <v>1716.7255249170212</v>
      </c>
      <c r="D31" s="114">
        <f t="shared" si="0"/>
        <v>12.875441436877663</v>
      </c>
      <c r="E31" s="114">
        <f t="shared" si="1"/>
        <v>12.097702665105475</v>
      </c>
      <c r="F31" s="114">
        <f t="shared" si="2"/>
        <v>24.973144101983138</v>
      </c>
      <c r="G31" s="85">
        <f t="shared" si="3"/>
        <v>1704.6278222519156</v>
      </c>
    </row>
    <row r="32" spans="1:13" x14ac:dyDescent="0.35">
      <c r="A32" s="113">
        <f t="shared" si="4"/>
        <v>46753</v>
      </c>
      <c r="B32" s="110">
        <f t="shared" si="5"/>
        <v>18</v>
      </c>
      <c r="C32" s="85">
        <f t="shared" si="6"/>
        <v>1704.6278222519156</v>
      </c>
      <c r="D32" s="114">
        <f t="shared" si="0"/>
        <v>12.784708666889372</v>
      </c>
      <c r="E32" s="114">
        <f t="shared" si="1"/>
        <v>12.188435435093766</v>
      </c>
      <c r="F32" s="114">
        <f t="shared" si="2"/>
        <v>24.973144101983138</v>
      </c>
      <c r="G32" s="85">
        <f t="shared" si="3"/>
        <v>1692.4393868168218</v>
      </c>
    </row>
    <row r="33" spans="1:7" x14ac:dyDescent="0.35">
      <c r="A33" s="113">
        <f t="shared" si="4"/>
        <v>46784</v>
      </c>
      <c r="B33" s="110">
        <f t="shared" si="5"/>
        <v>19</v>
      </c>
      <c r="C33" s="85">
        <f t="shared" si="6"/>
        <v>1692.4393868168218</v>
      </c>
      <c r="D33" s="114">
        <f t="shared" si="0"/>
        <v>12.693295401126168</v>
      </c>
      <c r="E33" s="114">
        <f t="shared" si="1"/>
        <v>12.279848700856968</v>
      </c>
      <c r="F33" s="114">
        <f t="shared" si="2"/>
        <v>24.973144101983138</v>
      </c>
      <c r="G33" s="85">
        <f t="shared" si="3"/>
        <v>1680.1595381159648</v>
      </c>
    </row>
    <row r="34" spans="1:7" x14ac:dyDescent="0.35">
      <c r="A34" s="113">
        <f t="shared" si="4"/>
        <v>46813</v>
      </c>
      <c r="B34" s="110">
        <f t="shared" si="5"/>
        <v>20</v>
      </c>
      <c r="C34" s="85">
        <f t="shared" si="6"/>
        <v>1680.1595381159648</v>
      </c>
      <c r="D34" s="114">
        <f t="shared" si="0"/>
        <v>12.601196535869741</v>
      </c>
      <c r="E34" s="114">
        <f t="shared" si="1"/>
        <v>12.371947566113395</v>
      </c>
      <c r="F34" s="114">
        <f t="shared" si="2"/>
        <v>24.973144101983138</v>
      </c>
      <c r="G34" s="85">
        <f t="shared" si="3"/>
        <v>1667.7875905498513</v>
      </c>
    </row>
    <row r="35" spans="1:7" x14ac:dyDescent="0.35">
      <c r="A35" s="113">
        <f t="shared" si="4"/>
        <v>46844</v>
      </c>
      <c r="B35" s="110">
        <f t="shared" si="5"/>
        <v>21</v>
      </c>
      <c r="C35" s="85">
        <f t="shared" si="6"/>
        <v>1667.7875905498513</v>
      </c>
      <c r="D35" s="114">
        <f t="shared" si="0"/>
        <v>12.508406929123892</v>
      </c>
      <c r="E35" s="114">
        <f t="shared" si="1"/>
        <v>12.464737172859245</v>
      </c>
      <c r="F35" s="114">
        <f t="shared" si="2"/>
        <v>24.973144101983138</v>
      </c>
      <c r="G35" s="85">
        <f t="shared" si="3"/>
        <v>1655.322853376992</v>
      </c>
    </row>
    <row r="36" spans="1:7" x14ac:dyDescent="0.35">
      <c r="A36" s="113">
        <f t="shared" si="4"/>
        <v>46874</v>
      </c>
      <c r="B36" s="110">
        <f t="shared" si="5"/>
        <v>22</v>
      </c>
      <c r="C36" s="85">
        <f t="shared" si="6"/>
        <v>1655.322853376992</v>
      </c>
      <c r="D36" s="114">
        <f t="shared" si="0"/>
        <v>12.414921400327446</v>
      </c>
      <c r="E36" s="114">
        <f t="shared" si="1"/>
        <v>12.558222701655691</v>
      </c>
      <c r="F36" s="114">
        <f t="shared" si="2"/>
        <v>24.973144101983138</v>
      </c>
      <c r="G36" s="85">
        <f t="shared" si="3"/>
        <v>1642.7646306753363</v>
      </c>
    </row>
    <row r="37" spans="1:7" x14ac:dyDescent="0.35">
      <c r="A37" s="113">
        <f t="shared" si="4"/>
        <v>46905</v>
      </c>
      <c r="B37" s="110">
        <f t="shared" si="5"/>
        <v>23</v>
      </c>
      <c r="C37" s="85">
        <f t="shared" si="6"/>
        <v>1642.7646306753363</v>
      </c>
      <c r="D37" s="114">
        <f t="shared" si="0"/>
        <v>12.320734730065031</v>
      </c>
      <c r="E37" s="114">
        <f t="shared" si="1"/>
        <v>12.652409371918109</v>
      </c>
      <c r="F37" s="114">
        <f t="shared" si="2"/>
        <v>24.973144101983138</v>
      </c>
      <c r="G37" s="85">
        <f t="shared" si="3"/>
        <v>1630.1122213034182</v>
      </c>
    </row>
    <row r="38" spans="1:7" x14ac:dyDescent="0.35">
      <c r="A38" s="113">
        <f t="shared" si="4"/>
        <v>46935</v>
      </c>
      <c r="B38" s="110">
        <f t="shared" si="5"/>
        <v>24</v>
      </c>
      <c r="C38" s="85">
        <f t="shared" si="6"/>
        <v>1630.1122213034182</v>
      </c>
      <c r="D38" s="114">
        <f t="shared" si="0"/>
        <v>12.225841659775643</v>
      </c>
      <c r="E38" s="114">
        <f t="shared" si="1"/>
        <v>12.747302442207493</v>
      </c>
      <c r="F38" s="114">
        <f t="shared" si="2"/>
        <v>24.973144101983138</v>
      </c>
      <c r="G38" s="85">
        <f t="shared" si="3"/>
        <v>1617.3649188612108</v>
      </c>
    </row>
    <row r="39" spans="1:7" x14ac:dyDescent="0.35">
      <c r="A39" s="113">
        <f t="shared" si="4"/>
        <v>46966</v>
      </c>
      <c r="B39" s="110">
        <f t="shared" si="5"/>
        <v>25</v>
      </c>
      <c r="C39" s="85">
        <f t="shared" si="6"/>
        <v>1617.3649188612108</v>
      </c>
      <c r="D39" s="114">
        <f t="shared" si="0"/>
        <v>12.130236891459088</v>
      </c>
      <c r="E39" s="114">
        <f t="shared" si="1"/>
        <v>12.842907210524048</v>
      </c>
      <c r="F39" s="114">
        <f t="shared" si="2"/>
        <v>24.973144101983138</v>
      </c>
      <c r="G39" s="85">
        <f t="shared" si="3"/>
        <v>1604.5220116506866</v>
      </c>
    </row>
    <row r="40" spans="1:7" x14ac:dyDescent="0.35">
      <c r="A40" s="113">
        <f t="shared" si="4"/>
        <v>46997</v>
      </c>
      <c r="B40" s="110">
        <f t="shared" si="5"/>
        <v>26</v>
      </c>
      <c r="C40" s="85">
        <f t="shared" si="6"/>
        <v>1604.5220116506866</v>
      </c>
      <c r="D40" s="114">
        <f t="shared" si="0"/>
        <v>12.033915087380157</v>
      </c>
      <c r="E40" s="114">
        <f t="shared" si="1"/>
        <v>12.939229014602979</v>
      </c>
      <c r="F40" s="114">
        <f t="shared" si="2"/>
        <v>24.973144101983138</v>
      </c>
      <c r="G40" s="85">
        <f t="shared" si="3"/>
        <v>1591.5827826360837</v>
      </c>
    </row>
    <row r="41" spans="1:7" x14ac:dyDescent="0.35">
      <c r="A41" s="113">
        <f t="shared" si="4"/>
        <v>47027</v>
      </c>
      <c r="B41" s="110">
        <f t="shared" si="5"/>
        <v>27</v>
      </c>
      <c r="C41" s="85">
        <f t="shared" si="6"/>
        <v>1591.5827826360837</v>
      </c>
      <c r="D41" s="114">
        <f t="shared" si="0"/>
        <v>11.936870869770633</v>
      </c>
      <c r="E41" s="114">
        <f t="shared" si="1"/>
        <v>13.036273232212501</v>
      </c>
      <c r="F41" s="114">
        <f t="shared" si="2"/>
        <v>24.973144101983134</v>
      </c>
      <c r="G41" s="85">
        <f t="shared" si="3"/>
        <v>1578.5465094038711</v>
      </c>
    </row>
    <row r="42" spans="1:7" x14ac:dyDescent="0.35">
      <c r="A42" s="113">
        <f t="shared" si="4"/>
        <v>47058</v>
      </c>
      <c r="B42" s="110">
        <f t="shared" si="5"/>
        <v>28</v>
      </c>
      <c r="C42" s="85">
        <f t="shared" si="6"/>
        <v>1578.5465094038711</v>
      </c>
      <c r="D42" s="114">
        <f t="shared" si="0"/>
        <v>11.839098820529038</v>
      </c>
      <c r="E42" s="114">
        <f t="shared" si="1"/>
        <v>13.134045281454096</v>
      </c>
      <c r="F42" s="114">
        <f t="shared" si="2"/>
        <v>24.973144101983134</v>
      </c>
      <c r="G42" s="85">
        <f t="shared" si="3"/>
        <v>1565.4124641224171</v>
      </c>
    </row>
    <row r="43" spans="1:7" x14ac:dyDescent="0.35">
      <c r="A43" s="113">
        <f t="shared" si="4"/>
        <v>47088</v>
      </c>
      <c r="B43" s="110">
        <f t="shared" si="5"/>
        <v>29</v>
      </c>
      <c r="C43" s="85">
        <f t="shared" si="6"/>
        <v>1565.4124641224171</v>
      </c>
      <c r="D43" s="114">
        <f t="shared" si="0"/>
        <v>11.740593480918132</v>
      </c>
      <c r="E43" s="114">
        <f t="shared" si="1"/>
        <v>13.232550621065002</v>
      </c>
      <c r="F43" s="114">
        <f t="shared" si="2"/>
        <v>24.973144101983134</v>
      </c>
      <c r="G43" s="85">
        <f t="shared" si="3"/>
        <v>1552.1799135013521</v>
      </c>
    </row>
    <row r="44" spans="1:7" x14ac:dyDescent="0.35">
      <c r="A44" s="113">
        <f t="shared" si="4"/>
        <v>47119</v>
      </c>
      <c r="B44" s="110">
        <f t="shared" si="5"/>
        <v>30</v>
      </c>
      <c r="C44" s="85">
        <f t="shared" si="6"/>
        <v>1552.1799135013521</v>
      </c>
      <c r="D44" s="114">
        <f t="shared" si="0"/>
        <v>11.641349351260146</v>
      </c>
      <c r="E44" s="114">
        <f t="shared" si="1"/>
        <v>13.33179475072299</v>
      </c>
      <c r="F44" s="114">
        <f t="shared" si="2"/>
        <v>24.973144101983138</v>
      </c>
      <c r="G44" s="85">
        <f t="shared" si="3"/>
        <v>1538.8481187506291</v>
      </c>
    </row>
    <row r="45" spans="1:7" x14ac:dyDescent="0.35">
      <c r="A45" s="113">
        <f t="shared" si="4"/>
        <v>47150</v>
      </c>
      <c r="B45" s="110">
        <f t="shared" si="5"/>
        <v>31</v>
      </c>
      <c r="C45" s="85">
        <f t="shared" si="6"/>
        <v>1538.8481187506291</v>
      </c>
      <c r="D45" s="114">
        <f t="shared" si="0"/>
        <v>11.541360890629722</v>
      </c>
      <c r="E45" s="114">
        <f t="shared" si="1"/>
        <v>13.431783211353412</v>
      </c>
      <c r="F45" s="114">
        <f t="shared" si="2"/>
        <v>24.973144101983134</v>
      </c>
      <c r="G45" s="85">
        <f t="shared" si="3"/>
        <v>1525.4163355392757</v>
      </c>
    </row>
    <row r="46" spans="1:7" x14ac:dyDescent="0.35">
      <c r="A46" s="113">
        <f t="shared" si="4"/>
        <v>47178</v>
      </c>
      <c r="B46" s="110">
        <f t="shared" si="5"/>
        <v>32</v>
      </c>
      <c r="C46" s="85">
        <f t="shared" si="6"/>
        <v>1525.4163355392757</v>
      </c>
      <c r="D46" s="114">
        <f t="shared" si="0"/>
        <v>11.440622516544574</v>
      </c>
      <c r="E46" s="114">
        <f t="shared" si="1"/>
        <v>13.532521585438564</v>
      </c>
      <c r="F46" s="114">
        <f t="shared" si="2"/>
        <v>24.973144101983138</v>
      </c>
      <c r="G46" s="85">
        <f t="shared" si="3"/>
        <v>1511.883813953837</v>
      </c>
    </row>
    <row r="47" spans="1:7" x14ac:dyDescent="0.35">
      <c r="A47" s="113">
        <f t="shared" si="4"/>
        <v>47209</v>
      </c>
      <c r="B47" s="110">
        <f t="shared" si="5"/>
        <v>33</v>
      </c>
      <c r="C47" s="85">
        <f t="shared" si="6"/>
        <v>1511.883813953837</v>
      </c>
      <c r="D47" s="114">
        <f t="shared" si="0"/>
        <v>11.339128604653782</v>
      </c>
      <c r="E47" s="114">
        <f t="shared" si="1"/>
        <v>13.634015497329351</v>
      </c>
      <c r="F47" s="114">
        <f t="shared" si="2"/>
        <v>24.973144101983131</v>
      </c>
      <c r="G47" s="85">
        <f t="shared" si="3"/>
        <v>1498.2497984565077</v>
      </c>
    </row>
    <row r="48" spans="1:7" x14ac:dyDescent="0.35">
      <c r="A48" s="113">
        <f t="shared" si="4"/>
        <v>47239</v>
      </c>
      <c r="B48" s="110">
        <f t="shared" si="5"/>
        <v>34</v>
      </c>
      <c r="C48" s="85">
        <f t="shared" si="6"/>
        <v>1498.2497984565077</v>
      </c>
      <c r="D48" s="114">
        <f t="shared" si="0"/>
        <v>11.236873488423811</v>
      </c>
      <c r="E48" s="114">
        <f t="shared" si="1"/>
        <v>13.736270613559324</v>
      </c>
      <c r="F48" s="114">
        <f t="shared" si="2"/>
        <v>24.973144101983134</v>
      </c>
      <c r="G48" s="85">
        <f t="shared" si="3"/>
        <v>1484.5135278429484</v>
      </c>
    </row>
    <row r="49" spans="1:7" x14ac:dyDescent="0.35">
      <c r="A49" s="113">
        <f t="shared" si="4"/>
        <v>47270</v>
      </c>
      <c r="B49" s="110">
        <f t="shared" si="5"/>
        <v>35</v>
      </c>
      <c r="C49" s="85">
        <f t="shared" si="6"/>
        <v>1484.5135278429484</v>
      </c>
      <c r="D49" s="114">
        <f t="shared" si="0"/>
        <v>11.13385145882212</v>
      </c>
      <c r="E49" s="114">
        <f t="shared" si="1"/>
        <v>13.839292643161016</v>
      </c>
      <c r="F49" s="114">
        <f t="shared" si="2"/>
        <v>24.973144101983138</v>
      </c>
      <c r="G49" s="85">
        <f t="shared" si="3"/>
        <v>1470.6742351997873</v>
      </c>
    </row>
    <row r="50" spans="1:7" x14ac:dyDescent="0.35">
      <c r="A50" s="113">
        <f t="shared" si="4"/>
        <v>47300</v>
      </c>
      <c r="B50" s="110">
        <f t="shared" si="5"/>
        <v>36</v>
      </c>
      <c r="C50" s="85">
        <f t="shared" si="6"/>
        <v>1470.6742351997873</v>
      </c>
      <c r="D50" s="114">
        <f t="shared" si="0"/>
        <v>11.030056763998411</v>
      </c>
      <c r="E50" s="114">
        <f t="shared" si="1"/>
        <v>13.943087337984725</v>
      </c>
      <c r="F50" s="114">
        <f t="shared" si="2"/>
        <v>24.973144101983138</v>
      </c>
      <c r="G50" s="85">
        <f t="shared" si="3"/>
        <v>1456.7311478618026</v>
      </c>
    </row>
    <row r="51" spans="1:7" x14ac:dyDescent="0.35">
      <c r="A51" s="113">
        <f t="shared" si="4"/>
        <v>47331</v>
      </c>
      <c r="B51" s="110">
        <f t="shared" si="5"/>
        <v>37</v>
      </c>
      <c r="C51" s="85">
        <f t="shared" si="6"/>
        <v>1456.7311478618026</v>
      </c>
      <c r="D51" s="114">
        <f t="shared" si="0"/>
        <v>10.925483608963527</v>
      </c>
      <c r="E51" s="114">
        <f t="shared" si="1"/>
        <v>14.04766049301961</v>
      </c>
      <c r="F51" s="114">
        <f t="shared" si="2"/>
        <v>24.973144101983138</v>
      </c>
      <c r="G51" s="85">
        <f t="shared" si="3"/>
        <v>1442.6834873687831</v>
      </c>
    </row>
    <row r="52" spans="1:7" x14ac:dyDescent="0.35">
      <c r="A52" s="113">
        <f t="shared" si="4"/>
        <v>47362</v>
      </c>
      <c r="B52" s="110">
        <f t="shared" si="5"/>
        <v>38</v>
      </c>
      <c r="C52" s="85">
        <f t="shared" si="6"/>
        <v>1442.6834873687831</v>
      </c>
      <c r="D52" s="114">
        <f t="shared" si="0"/>
        <v>10.820126155265879</v>
      </c>
      <c r="E52" s="114">
        <f t="shared" si="1"/>
        <v>14.153017946717258</v>
      </c>
      <c r="F52" s="114">
        <f t="shared" si="2"/>
        <v>24.973144101983138</v>
      </c>
      <c r="G52" s="85">
        <f t="shared" si="3"/>
        <v>1428.5304694220658</v>
      </c>
    </row>
    <row r="53" spans="1:7" x14ac:dyDescent="0.35">
      <c r="A53" s="113">
        <f t="shared" si="4"/>
        <v>47392</v>
      </c>
      <c r="B53" s="110">
        <f t="shared" si="5"/>
        <v>39</v>
      </c>
      <c r="C53" s="85">
        <f t="shared" si="6"/>
        <v>1428.5304694220658</v>
      </c>
      <c r="D53" s="114">
        <f t="shared" si="0"/>
        <v>10.713978520665499</v>
      </c>
      <c r="E53" s="114">
        <f t="shared" si="1"/>
        <v>14.259165581317637</v>
      </c>
      <c r="F53" s="114">
        <f t="shared" si="2"/>
        <v>24.973144101983138</v>
      </c>
      <c r="G53" s="85">
        <f t="shared" si="3"/>
        <v>1414.2713038407483</v>
      </c>
    </row>
    <row r="54" spans="1:7" x14ac:dyDescent="0.35">
      <c r="A54" s="113">
        <f t="shared" si="4"/>
        <v>47423</v>
      </c>
      <c r="B54" s="110">
        <f t="shared" si="5"/>
        <v>40</v>
      </c>
      <c r="C54" s="85">
        <f t="shared" si="6"/>
        <v>1414.2713038407483</v>
      </c>
      <c r="D54" s="114">
        <f t="shared" si="0"/>
        <v>10.607034778805616</v>
      </c>
      <c r="E54" s="114">
        <f t="shared" si="1"/>
        <v>14.366109323177518</v>
      </c>
      <c r="F54" s="114">
        <f t="shared" si="2"/>
        <v>24.973144101983134</v>
      </c>
      <c r="G54" s="85">
        <f t="shared" si="3"/>
        <v>1399.9051945175706</v>
      </c>
    </row>
    <row r="55" spans="1:7" x14ac:dyDescent="0.35">
      <c r="A55" s="113">
        <f t="shared" si="4"/>
        <v>47453</v>
      </c>
      <c r="B55" s="110">
        <f t="shared" si="5"/>
        <v>41</v>
      </c>
      <c r="C55" s="85">
        <f t="shared" si="6"/>
        <v>1399.9051945175706</v>
      </c>
      <c r="D55" s="114">
        <f t="shared" si="0"/>
        <v>10.499288958881786</v>
      </c>
      <c r="E55" s="114">
        <f t="shared" si="1"/>
        <v>14.47385514310135</v>
      </c>
      <c r="F55" s="114">
        <f t="shared" si="2"/>
        <v>24.973144101983138</v>
      </c>
      <c r="G55" s="85">
        <f t="shared" si="3"/>
        <v>1385.4313393744692</v>
      </c>
    </row>
    <row r="56" spans="1:7" x14ac:dyDescent="0.35">
      <c r="A56" s="113">
        <f t="shared" si="4"/>
        <v>47484</v>
      </c>
      <c r="B56" s="110">
        <f t="shared" si="5"/>
        <v>42</v>
      </c>
      <c r="C56" s="85">
        <f t="shared" si="6"/>
        <v>1385.4313393744692</v>
      </c>
      <c r="D56" s="114">
        <f t="shared" si="0"/>
        <v>10.390735045308524</v>
      </c>
      <c r="E56" s="114">
        <f t="shared" si="1"/>
        <v>14.582409056674612</v>
      </c>
      <c r="F56" s="114">
        <f t="shared" si="2"/>
        <v>24.973144101983138</v>
      </c>
      <c r="G56" s="85">
        <f t="shared" si="3"/>
        <v>1370.8489303177946</v>
      </c>
    </row>
    <row r="57" spans="1:7" x14ac:dyDescent="0.35">
      <c r="A57" s="113">
        <f t="shared" si="4"/>
        <v>47515</v>
      </c>
      <c r="B57" s="110">
        <f t="shared" si="5"/>
        <v>43</v>
      </c>
      <c r="C57" s="85">
        <f t="shared" si="6"/>
        <v>1370.8489303177946</v>
      </c>
      <c r="D57" s="114">
        <f t="shared" si="0"/>
        <v>10.281366977383467</v>
      </c>
      <c r="E57" s="114">
        <f t="shared" si="1"/>
        <v>14.691777124599671</v>
      </c>
      <c r="F57" s="114">
        <f t="shared" si="2"/>
        <v>24.973144101983138</v>
      </c>
      <c r="G57" s="85">
        <f t="shared" si="3"/>
        <v>1356.157153193195</v>
      </c>
    </row>
    <row r="58" spans="1:7" x14ac:dyDescent="0.35">
      <c r="A58" s="113">
        <f t="shared" si="4"/>
        <v>47543</v>
      </c>
      <c r="B58" s="110">
        <f t="shared" si="5"/>
        <v>44</v>
      </c>
      <c r="C58" s="85">
        <f t="shared" si="6"/>
        <v>1356.157153193195</v>
      </c>
      <c r="D58" s="114">
        <f t="shared" si="0"/>
        <v>10.17117864894897</v>
      </c>
      <c r="E58" s="114">
        <f t="shared" si="1"/>
        <v>14.801965453034169</v>
      </c>
      <c r="F58" s="114">
        <f t="shared" si="2"/>
        <v>24.973144101983138</v>
      </c>
      <c r="G58" s="85">
        <f t="shared" si="3"/>
        <v>1341.3551877401608</v>
      </c>
    </row>
    <row r="59" spans="1:7" x14ac:dyDescent="0.35">
      <c r="A59" s="113">
        <f t="shared" si="4"/>
        <v>47574</v>
      </c>
      <c r="B59" s="110">
        <f t="shared" si="5"/>
        <v>45</v>
      </c>
      <c r="C59" s="85">
        <f t="shared" si="6"/>
        <v>1341.3551877401608</v>
      </c>
      <c r="D59" s="114">
        <f t="shared" si="0"/>
        <v>10.060163908051212</v>
      </c>
      <c r="E59" s="114">
        <f t="shared" si="1"/>
        <v>14.912980193931924</v>
      </c>
      <c r="F59" s="114">
        <f t="shared" si="2"/>
        <v>24.973144101983138</v>
      </c>
      <c r="G59" s="85">
        <f t="shared" si="3"/>
        <v>1326.4422075462289</v>
      </c>
    </row>
    <row r="60" spans="1:7" x14ac:dyDescent="0.35">
      <c r="A60" s="113">
        <f t="shared" si="4"/>
        <v>47604</v>
      </c>
      <c r="B60" s="110">
        <f t="shared" si="5"/>
        <v>46</v>
      </c>
      <c r="C60" s="85">
        <f t="shared" si="6"/>
        <v>1326.4422075462289</v>
      </c>
      <c r="D60" s="114">
        <f t="shared" si="0"/>
        <v>9.9483165565967226</v>
      </c>
      <c r="E60" s="114">
        <f t="shared" si="1"/>
        <v>15.024827545386415</v>
      </c>
      <c r="F60" s="114">
        <f t="shared" si="2"/>
        <v>24.973144101983138</v>
      </c>
      <c r="G60" s="85">
        <f t="shared" si="3"/>
        <v>1311.4173800008425</v>
      </c>
    </row>
    <row r="61" spans="1:7" x14ac:dyDescent="0.35">
      <c r="A61" s="113">
        <f t="shared" si="4"/>
        <v>47635</v>
      </c>
      <c r="B61" s="110">
        <f t="shared" si="5"/>
        <v>47</v>
      </c>
      <c r="C61" s="85">
        <f t="shared" si="6"/>
        <v>1311.4173800008425</v>
      </c>
      <c r="D61" s="114">
        <f t="shared" si="0"/>
        <v>9.8356303500063245</v>
      </c>
      <c r="E61" s="114">
        <f t="shared" si="1"/>
        <v>15.13751375197681</v>
      </c>
      <c r="F61" s="114">
        <f t="shared" si="2"/>
        <v>24.973144101983134</v>
      </c>
      <c r="G61" s="85">
        <f t="shared" si="3"/>
        <v>1296.2798662488658</v>
      </c>
    </row>
    <row r="62" spans="1:7" x14ac:dyDescent="0.35">
      <c r="A62" s="113">
        <f t="shared" si="4"/>
        <v>47665</v>
      </c>
      <c r="B62" s="110">
        <f t="shared" si="5"/>
        <v>48</v>
      </c>
      <c r="C62" s="85">
        <f t="shared" si="6"/>
        <v>1296.2798662488658</v>
      </c>
      <c r="D62" s="114">
        <f t="shared" si="0"/>
        <v>9.7220989968664977</v>
      </c>
      <c r="E62" s="114">
        <f t="shared" si="1"/>
        <v>15.251045105116638</v>
      </c>
      <c r="F62" s="114">
        <f t="shared" si="2"/>
        <v>24.973144101983138</v>
      </c>
      <c r="G62" s="85">
        <f t="shared" si="3"/>
        <v>1281.0288211437492</v>
      </c>
    </row>
    <row r="63" spans="1:7" x14ac:dyDescent="0.35">
      <c r="A63" s="113">
        <f t="shared" si="4"/>
        <v>47696</v>
      </c>
      <c r="B63" s="110">
        <f t="shared" si="5"/>
        <v>49</v>
      </c>
      <c r="C63" s="85">
        <f t="shared" si="6"/>
        <v>1281.0288211437492</v>
      </c>
      <c r="D63" s="114">
        <f t="shared" si="0"/>
        <v>9.607716158578123</v>
      </c>
      <c r="E63" s="114">
        <f t="shared" si="1"/>
        <v>15.365427943405011</v>
      </c>
      <c r="F63" s="114">
        <f t="shared" si="2"/>
        <v>24.973144101983134</v>
      </c>
      <c r="G63" s="85">
        <f t="shared" si="3"/>
        <v>1265.6633932003442</v>
      </c>
    </row>
    <row r="64" spans="1:7" x14ac:dyDescent="0.35">
      <c r="A64" s="113">
        <f t="shared" si="4"/>
        <v>47727</v>
      </c>
      <c r="B64" s="110">
        <f t="shared" si="5"/>
        <v>50</v>
      </c>
      <c r="C64" s="85">
        <f t="shared" si="6"/>
        <v>1265.6633932003442</v>
      </c>
      <c r="D64" s="114">
        <f t="shared" si="0"/>
        <v>9.4924754490025869</v>
      </c>
      <c r="E64" s="114">
        <f t="shared" si="1"/>
        <v>15.480668652980548</v>
      </c>
      <c r="F64" s="114">
        <f t="shared" si="2"/>
        <v>24.973144101983134</v>
      </c>
      <c r="G64" s="85">
        <f t="shared" si="3"/>
        <v>1250.1827245473637</v>
      </c>
    </row>
    <row r="65" spans="1:7" x14ac:dyDescent="0.35">
      <c r="A65" s="113">
        <f t="shared" si="4"/>
        <v>47757</v>
      </c>
      <c r="B65" s="110">
        <f t="shared" si="5"/>
        <v>51</v>
      </c>
      <c r="C65" s="85">
        <f t="shared" si="6"/>
        <v>1250.1827245473637</v>
      </c>
      <c r="D65" s="114">
        <f t="shared" si="0"/>
        <v>9.3763704341052314</v>
      </c>
      <c r="E65" s="114">
        <f t="shared" si="1"/>
        <v>15.596773667877901</v>
      </c>
      <c r="F65" s="114">
        <f t="shared" si="2"/>
        <v>24.973144101983131</v>
      </c>
      <c r="G65" s="85">
        <f t="shared" si="3"/>
        <v>1234.5859508794858</v>
      </c>
    </row>
    <row r="66" spans="1:7" x14ac:dyDescent="0.35">
      <c r="A66" s="113">
        <f t="shared" si="4"/>
        <v>47788</v>
      </c>
      <c r="B66" s="110">
        <f t="shared" si="5"/>
        <v>52</v>
      </c>
      <c r="C66" s="85">
        <f t="shared" si="6"/>
        <v>1234.5859508794858</v>
      </c>
      <c r="D66" s="114">
        <f t="shared" si="0"/>
        <v>9.2593946315961464</v>
      </c>
      <c r="E66" s="114">
        <f t="shared" si="1"/>
        <v>15.713749470386988</v>
      </c>
      <c r="F66" s="114">
        <f t="shared" si="2"/>
        <v>24.973144101983134</v>
      </c>
      <c r="G66" s="85">
        <f t="shared" si="3"/>
        <v>1218.8722014090988</v>
      </c>
    </row>
    <row r="67" spans="1:7" x14ac:dyDescent="0.35">
      <c r="A67" s="113">
        <f t="shared" si="4"/>
        <v>47818</v>
      </c>
      <c r="B67" s="110">
        <f t="shared" si="5"/>
        <v>53</v>
      </c>
      <c r="C67" s="85">
        <f t="shared" si="6"/>
        <v>1218.8722014090988</v>
      </c>
      <c r="D67" s="114">
        <f t="shared" si="0"/>
        <v>9.1415415105682456</v>
      </c>
      <c r="E67" s="114">
        <f t="shared" si="1"/>
        <v>15.831602591414891</v>
      </c>
      <c r="F67" s="114">
        <f t="shared" si="2"/>
        <v>24.973144101983138</v>
      </c>
      <c r="G67" s="85">
        <f t="shared" si="3"/>
        <v>1203.040598817684</v>
      </c>
    </row>
    <row r="68" spans="1:7" x14ac:dyDescent="0.35">
      <c r="A68" s="113">
        <f t="shared" si="4"/>
        <v>47849</v>
      </c>
      <c r="B68" s="110">
        <f t="shared" si="5"/>
        <v>54</v>
      </c>
      <c r="C68" s="85">
        <f t="shared" si="6"/>
        <v>1203.040598817684</v>
      </c>
      <c r="D68" s="114">
        <f t="shared" si="0"/>
        <v>9.0228044911326322</v>
      </c>
      <c r="E68" s="114">
        <f t="shared" si="1"/>
        <v>15.950339610850502</v>
      </c>
      <c r="F68" s="114">
        <f t="shared" si="2"/>
        <v>24.973144101983134</v>
      </c>
      <c r="G68" s="85">
        <f t="shared" si="3"/>
        <v>1187.0902592068335</v>
      </c>
    </row>
    <row r="69" spans="1:7" x14ac:dyDescent="0.35">
      <c r="A69" s="113">
        <f t="shared" si="4"/>
        <v>47880</v>
      </c>
      <c r="B69" s="110">
        <f t="shared" si="5"/>
        <v>55</v>
      </c>
      <c r="C69" s="85">
        <f t="shared" si="6"/>
        <v>1187.0902592068335</v>
      </c>
      <c r="D69" s="114">
        <f t="shared" si="0"/>
        <v>8.9031769440512534</v>
      </c>
      <c r="E69" s="114">
        <f t="shared" si="1"/>
        <v>16.069967157931881</v>
      </c>
      <c r="F69" s="114">
        <f t="shared" si="2"/>
        <v>24.973144101983134</v>
      </c>
      <c r="G69" s="85">
        <f t="shared" si="3"/>
        <v>1171.0202920489016</v>
      </c>
    </row>
    <row r="70" spans="1:7" x14ac:dyDescent="0.35">
      <c r="A70" s="113">
        <f t="shared" si="4"/>
        <v>47908</v>
      </c>
      <c r="B70" s="110">
        <f t="shared" si="5"/>
        <v>56</v>
      </c>
      <c r="C70" s="85">
        <f t="shared" si="6"/>
        <v>1171.0202920489016</v>
      </c>
      <c r="D70" s="114">
        <f t="shared" si="0"/>
        <v>8.7826521903667647</v>
      </c>
      <c r="E70" s="114">
        <f t="shared" si="1"/>
        <v>16.190491911616373</v>
      </c>
      <c r="F70" s="114">
        <f t="shared" si="2"/>
        <v>24.973144101983138</v>
      </c>
      <c r="G70" s="85">
        <f t="shared" si="3"/>
        <v>1154.8298001372852</v>
      </c>
    </row>
    <row r="71" spans="1:7" x14ac:dyDescent="0.35">
      <c r="A71" s="113">
        <f t="shared" si="4"/>
        <v>47939</v>
      </c>
      <c r="B71" s="110">
        <f t="shared" si="5"/>
        <v>57</v>
      </c>
      <c r="C71" s="85">
        <f t="shared" si="6"/>
        <v>1154.8298001372852</v>
      </c>
      <c r="D71" s="114">
        <f t="shared" si="0"/>
        <v>8.6612235010296423</v>
      </c>
      <c r="E71" s="114">
        <f t="shared" si="1"/>
        <v>16.311920600953496</v>
      </c>
      <c r="F71" s="114">
        <f t="shared" si="2"/>
        <v>24.973144101983138</v>
      </c>
      <c r="G71" s="85">
        <f t="shared" si="3"/>
        <v>1138.5178795363317</v>
      </c>
    </row>
    <row r="72" spans="1:7" x14ac:dyDescent="0.35">
      <c r="A72" s="113">
        <f t="shared" si="4"/>
        <v>47969</v>
      </c>
      <c r="B72" s="110">
        <f t="shared" si="5"/>
        <v>58</v>
      </c>
      <c r="C72" s="85">
        <f t="shared" si="6"/>
        <v>1138.5178795363317</v>
      </c>
      <c r="D72" s="114">
        <f t="shared" si="0"/>
        <v>8.5388840965224908</v>
      </c>
      <c r="E72" s="114">
        <f t="shared" si="1"/>
        <v>16.434260005460644</v>
      </c>
      <c r="F72" s="114">
        <f t="shared" si="2"/>
        <v>24.973144101983134</v>
      </c>
      <c r="G72" s="85">
        <f t="shared" si="3"/>
        <v>1122.0836195308711</v>
      </c>
    </row>
    <row r="73" spans="1:7" x14ac:dyDescent="0.35">
      <c r="A73" s="113">
        <f t="shared" si="4"/>
        <v>48000</v>
      </c>
      <c r="B73" s="110">
        <f t="shared" si="5"/>
        <v>59</v>
      </c>
      <c r="C73" s="85">
        <f t="shared" si="6"/>
        <v>1122.0836195308711</v>
      </c>
      <c r="D73" s="114">
        <f t="shared" si="0"/>
        <v>8.4156271464815369</v>
      </c>
      <c r="E73" s="114">
        <f t="shared" si="1"/>
        <v>16.557516955501598</v>
      </c>
      <c r="F73" s="114">
        <f t="shared" si="2"/>
        <v>24.973144101983134</v>
      </c>
      <c r="G73" s="85">
        <f t="shared" si="3"/>
        <v>1105.5261025753696</v>
      </c>
    </row>
    <row r="74" spans="1:7" x14ac:dyDescent="0.35">
      <c r="A74" s="113">
        <f t="shared" si="4"/>
        <v>48030</v>
      </c>
      <c r="B74" s="110">
        <f t="shared" si="5"/>
        <v>60</v>
      </c>
      <c r="C74" s="85">
        <f t="shared" si="6"/>
        <v>1105.5261025753696</v>
      </c>
      <c r="D74" s="114">
        <f t="shared" si="0"/>
        <v>8.2914457693152741</v>
      </c>
      <c r="E74" s="114">
        <f t="shared" si="1"/>
        <v>16.68169833266786</v>
      </c>
      <c r="F74" s="114">
        <f t="shared" si="2"/>
        <v>24.973144101983134</v>
      </c>
      <c r="G74" s="85">
        <f t="shared" si="3"/>
        <v>1088.8444042427018</v>
      </c>
    </row>
    <row r="75" spans="1:7" x14ac:dyDescent="0.35">
      <c r="A75" s="113">
        <f t="shared" si="4"/>
        <v>48061</v>
      </c>
      <c r="B75" s="110">
        <f t="shared" si="5"/>
        <v>61</v>
      </c>
      <c r="C75" s="85">
        <f t="shared" si="6"/>
        <v>1088.8444042427018</v>
      </c>
      <c r="D75" s="114">
        <f t="shared" si="0"/>
        <v>8.1663330318202654</v>
      </c>
      <c r="E75" s="114">
        <f t="shared" si="1"/>
        <v>16.806811070162869</v>
      </c>
      <c r="F75" s="114">
        <f t="shared" si="2"/>
        <v>24.973144101983134</v>
      </c>
      <c r="G75" s="85">
        <f t="shared" si="3"/>
        <v>1072.0375931725389</v>
      </c>
    </row>
    <row r="76" spans="1:7" x14ac:dyDescent="0.35">
      <c r="A76" s="113">
        <f t="shared" si="4"/>
        <v>48092</v>
      </c>
      <c r="B76" s="110">
        <f t="shared" si="5"/>
        <v>62</v>
      </c>
      <c r="C76" s="85">
        <f t="shared" si="6"/>
        <v>1072.0375931725389</v>
      </c>
      <c r="D76" s="114">
        <f t="shared" si="0"/>
        <v>8.0402819487940445</v>
      </c>
      <c r="E76" s="114">
        <f t="shared" si="1"/>
        <v>16.932862153189092</v>
      </c>
      <c r="F76" s="114">
        <f t="shared" si="2"/>
        <v>24.973144101983138</v>
      </c>
      <c r="G76" s="85">
        <f t="shared" si="3"/>
        <v>1055.1047310193499</v>
      </c>
    </row>
    <row r="77" spans="1:7" x14ac:dyDescent="0.35">
      <c r="A77" s="113">
        <f t="shared" si="4"/>
        <v>48122</v>
      </c>
      <c r="B77" s="110">
        <f t="shared" si="5"/>
        <v>63</v>
      </c>
      <c r="C77" s="85">
        <f t="shared" si="6"/>
        <v>1055.1047310193499</v>
      </c>
      <c r="D77" s="114">
        <f t="shared" si="0"/>
        <v>7.9132854826451258</v>
      </c>
      <c r="E77" s="114">
        <f t="shared" si="1"/>
        <v>17.059858619338009</v>
      </c>
      <c r="F77" s="114">
        <f t="shared" si="2"/>
        <v>24.973144101983134</v>
      </c>
      <c r="G77" s="85">
        <f t="shared" si="3"/>
        <v>1038.0448724000119</v>
      </c>
    </row>
    <row r="78" spans="1:7" x14ac:dyDescent="0.35">
      <c r="A78" s="113">
        <f t="shared" si="4"/>
        <v>48153</v>
      </c>
      <c r="B78" s="110">
        <f t="shared" si="5"/>
        <v>64</v>
      </c>
      <c r="C78" s="85">
        <f t="shared" si="6"/>
        <v>1038.0448724000119</v>
      </c>
      <c r="D78" s="114">
        <f t="shared" si="0"/>
        <v>7.7853365430000903</v>
      </c>
      <c r="E78" s="114">
        <f t="shared" si="1"/>
        <v>17.187807558983046</v>
      </c>
      <c r="F78" s="114">
        <f t="shared" si="2"/>
        <v>24.973144101983138</v>
      </c>
      <c r="G78" s="85">
        <f t="shared" si="3"/>
        <v>1020.8570648410288</v>
      </c>
    </row>
    <row r="79" spans="1:7" x14ac:dyDescent="0.35">
      <c r="A79" s="113">
        <f t="shared" si="4"/>
        <v>48183</v>
      </c>
      <c r="B79" s="110">
        <f t="shared" si="5"/>
        <v>65</v>
      </c>
      <c r="C79" s="85">
        <f t="shared" si="6"/>
        <v>1020.8570648410288</v>
      </c>
      <c r="D79" s="114">
        <f t="shared" si="0"/>
        <v>7.6564279863077189</v>
      </c>
      <c r="E79" s="114">
        <f t="shared" si="1"/>
        <v>17.316716115675419</v>
      </c>
      <c r="F79" s="114">
        <f t="shared" si="2"/>
        <v>24.973144101983138</v>
      </c>
      <c r="G79" s="85">
        <f t="shared" si="3"/>
        <v>1003.5403487253534</v>
      </c>
    </row>
    <row r="80" spans="1:7" x14ac:dyDescent="0.35">
      <c r="A80" s="113">
        <f t="shared" si="4"/>
        <v>48214</v>
      </c>
      <c r="B80" s="110">
        <f t="shared" si="5"/>
        <v>66</v>
      </c>
      <c r="C80" s="85">
        <f t="shared" si="6"/>
        <v>1003.5403487253534</v>
      </c>
      <c r="D80" s="114">
        <f t="shared" ref="D80:D143" si="7">IF(B80="","",IPMT(E$11/12,B80,E$7,-E$8,E$9,0))</f>
        <v>7.526552615440151</v>
      </c>
      <c r="E80" s="114">
        <f t="shared" ref="E80:E143" si="8">IF(B80="","",PPMT(E$11/12,B80,E$7,-E$8,E$9,0))</f>
        <v>17.446591486542982</v>
      </c>
      <c r="F80" s="114">
        <f t="shared" ref="F80:F143" si="9">IF(B80="","",SUM(D80:E80))</f>
        <v>24.973144101983131</v>
      </c>
      <c r="G80" s="85">
        <f t="shared" ref="G80:G143" si="10">IF(B80="","",SUM(C80)-SUM(E80))</f>
        <v>986.09375723881044</v>
      </c>
    </row>
    <row r="81" spans="1:7" x14ac:dyDescent="0.35">
      <c r="A81" s="113">
        <f t="shared" ref="A81:A144" si="11">IF(B81="","",EDATE(A80,1))</f>
        <v>48245</v>
      </c>
      <c r="B81" s="110">
        <f t="shared" ref="B81:B144" si="12">IF(B80="","",IF(SUM(B80)+1&lt;=$E$7,SUM(B80)+1,""))</f>
        <v>67</v>
      </c>
      <c r="C81" s="85">
        <f t="shared" ref="C81:C144" si="13">IF(B81="","",G80)</f>
        <v>986.09375723881044</v>
      </c>
      <c r="D81" s="114">
        <f t="shared" si="7"/>
        <v>7.3957031792910808</v>
      </c>
      <c r="E81" s="114">
        <f t="shared" si="8"/>
        <v>17.577440922692055</v>
      </c>
      <c r="F81" s="114">
        <f t="shared" si="9"/>
        <v>24.973144101983138</v>
      </c>
      <c r="G81" s="85">
        <f t="shared" si="10"/>
        <v>968.51631631611838</v>
      </c>
    </row>
    <row r="82" spans="1:7" x14ac:dyDescent="0.35">
      <c r="A82" s="113">
        <f t="shared" si="11"/>
        <v>48274</v>
      </c>
      <c r="B82" s="110">
        <f t="shared" si="12"/>
        <v>68</v>
      </c>
      <c r="C82" s="85">
        <f t="shared" si="13"/>
        <v>968.51631631611838</v>
      </c>
      <c r="D82" s="114">
        <f t="shared" si="7"/>
        <v>7.2638723723708889</v>
      </c>
      <c r="E82" s="114">
        <f t="shared" si="8"/>
        <v>17.709271729612247</v>
      </c>
      <c r="F82" s="114">
        <f t="shared" si="9"/>
        <v>24.973144101983138</v>
      </c>
      <c r="G82" s="85">
        <f t="shared" si="10"/>
        <v>950.80704458650609</v>
      </c>
    </row>
    <row r="83" spans="1:7" x14ac:dyDescent="0.35">
      <c r="A83" s="113">
        <f t="shared" si="11"/>
        <v>48305</v>
      </c>
      <c r="B83" s="110">
        <f t="shared" si="12"/>
        <v>69</v>
      </c>
      <c r="C83" s="85">
        <f t="shared" si="13"/>
        <v>950.80704458650609</v>
      </c>
      <c r="D83" s="114">
        <f t="shared" si="7"/>
        <v>7.1310528343987976</v>
      </c>
      <c r="E83" s="114">
        <f t="shared" si="8"/>
        <v>17.842091267584337</v>
      </c>
      <c r="F83" s="114">
        <f t="shared" si="9"/>
        <v>24.973144101983134</v>
      </c>
      <c r="G83" s="85">
        <f t="shared" si="10"/>
        <v>932.96495331892174</v>
      </c>
    </row>
    <row r="84" spans="1:7" x14ac:dyDescent="0.35">
      <c r="A84" s="113">
        <f t="shared" si="11"/>
        <v>48335</v>
      </c>
      <c r="B84" s="110">
        <f t="shared" si="12"/>
        <v>70</v>
      </c>
      <c r="C84" s="85">
        <f t="shared" si="13"/>
        <v>932.96495331892174</v>
      </c>
      <c r="D84" s="114">
        <f t="shared" si="7"/>
        <v>6.9972371498919141</v>
      </c>
      <c r="E84" s="114">
        <f t="shared" si="8"/>
        <v>17.975906952091218</v>
      </c>
      <c r="F84" s="114">
        <f t="shared" si="9"/>
        <v>24.973144101983131</v>
      </c>
      <c r="G84" s="85">
        <f t="shared" si="10"/>
        <v>914.98904636683051</v>
      </c>
    </row>
    <row r="85" spans="1:7" x14ac:dyDescent="0.35">
      <c r="A85" s="113">
        <f t="shared" si="11"/>
        <v>48366</v>
      </c>
      <c r="B85" s="110">
        <f t="shared" si="12"/>
        <v>71</v>
      </c>
      <c r="C85" s="85">
        <f t="shared" si="13"/>
        <v>914.98904636683051</v>
      </c>
      <c r="D85" s="114">
        <f t="shared" si="7"/>
        <v>6.8624178477512316</v>
      </c>
      <c r="E85" s="114">
        <f t="shared" si="8"/>
        <v>18.110726254231906</v>
      </c>
      <c r="F85" s="114">
        <f t="shared" si="9"/>
        <v>24.973144101983138</v>
      </c>
      <c r="G85" s="85">
        <f t="shared" si="10"/>
        <v>896.87832011259866</v>
      </c>
    </row>
    <row r="86" spans="1:7" x14ac:dyDescent="0.35">
      <c r="A86" s="113">
        <f t="shared" si="11"/>
        <v>48396</v>
      </c>
      <c r="B86" s="110">
        <f t="shared" si="12"/>
        <v>72</v>
      </c>
      <c r="C86" s="85">
        <f t="shared" si="13"/>
        <v>896.87832011259866</v>
      </c>
      <c r="D86" s="114">
        <f t="shared" si="7"/>
        <v>6.7265874008444904</v>
      </c>
      <c r="E86" s="114">
        <f t="shared" si="8"/>
        <v>18.246556701138644</v>
      </c>
      <c r="F86" s="114">
        <f t="shared" si="9"/>
        <v>24.973144101983134</v>
      </c>
      <c r="G86" s="85">
        <f t="shared" si="10"/>
        <v>878.63176341146004</v>
      </c>
    </row>
    <row r="87" spans="1:7" x14ac:dyDescent="0.35">
      <c r="A87" s="113">
        <f t="shared" si="11"/>
        <v>48427</v>
      </c>
      <c r="B87" s="110">
        <f t="shared" si="12"/>
        <v>73</v>
      </c>
      <c r="C87" s="85">
        <f t="shared" si="13"/>
        <v>878.63176341146004</v>
      </c>
      <c r="D87" s="114">
        <f t="shared" si="7"/>
        <v>6.5897382255859522</v>
      </c>
      <c r="E87" s="114">
        <f t="shared" si="8"/>
        <v>18.383405876397184</v>
      </c>
      <c r="F87" s="114">
        <f t="shared" si="9"/>
        <v>24.973144101983138</v>
      </c>
      <c r="G87" s="85">
        <f t="shared" si="10"/>
        <v>860.24835753506284</v>
      </c>
    </row>
    <row r="88" spans="1:7" x14ac:dyDescent="0.35">
      <c r="A88" s="113">
        <f t="shared" si="11"/>
        <v>48458</v>
      </c>
      <c r="B88" s="110">
        <f t="shared" si="12"/>
        <v>74</v>
      </c>
      <c r="C88" s="85">
        <f t="shared" si="13"/>
        <v>860.24835753506284</v>
      </c>
      <c r="D88" s="114">
        <f t="shared" si="7"/>
        <v>6.4518626815129725</v>
      </c>
      <c r="E88" s="114">
        <f t="shared" si="8"/>
        <v>18.52128142047016</v>
      </c>
      <c r="F88" s="114">
        <f t="shared" si="9"/>
        <v>24.973144101983131</v>
      </c>
      <c r="G88" s="85">
        <f t="shared" si="10"/>
        <v>841.72707611459271</v>
      </c>
    </row>
    <row r="89" spans="1:7" x14ac:dyDescent="0.35">
      <c r="A89" s="113">
        <f t="shared" si="11"/>
        <v>48488</v>
      </c>
      <c r="B89" s="110">
        <f t="shared" si="12"/>
        <v>75</v>
      </c>
      <c r="C89" s="85">
        <f t="shared" si="13"/>
        <v>841.72707611459271</v>
      </c>
      <c r="D89" s="114">
        <f t="shared" si="7"/>
        <v>6.3129530708594475</v>
      </c>
      <c r="E89" s="114">
        <f t="shared" si="8"/>
        <v>18.660191031123691</v>
      </c>
      <c r="F89" s="114">
        <f t="shared" si="9"/>
        <v>24.973144101983138</v>
      </c>
      <c r="G89" s="85">
        <f t="shared" si="10"/>
        <v>823.06688508346906</v>
      </c>
    </row>
    <row r="90" spans="1:7" x14ac:dyDescent="0.35">
      <c r="A90" s="113">
        <f t="shared" si="11"/>
        <v>48519</v>
      </c>
      <c r="B90" s="110">
        <f t="shared" si="12"/>
        <v>76</v>
      </c>
      <c r="C90" s="85">
        <f t="shared" si="13"/>
        <v>823.06688508346906</v>
      </c>
      <c r="D90" s="114">
        <f t="shared" si="7"/>
        <v>6.1730016381260198</v>
      </c>
      <c r="E90" s="114">
        <f t="shared" si="8"/>
        <v>18.800142463857117</v>
      </c>
      <c r="F90" s="114">
        <f t="shared" si="9"/>
        <v>24.973144101983138</v>
      </c>
      <c r="G90" s="85">
        <f t="shared" si="10"/>
        <v>804.26674261961193</v>
      </c>
    </row>
    <row r="91" spans="1:7" x14ac:dyDescent="0.35">
      <c r="A91" s="113">
        <f t="shared" si="11"/>
        <v>48549</v>
      </c>
      <c r="B91" s="110">
        <f t="shared" si="12"/>
        <v>77</v>
      </c>
      <c r="C91" s="85">
        <f t="shared" si="13"/>
        <v>804.26674261961193</v>
      </c>
      <c r="D91" s="114">
        <f t="shared" si="7"/>
        <v>6.0320005696470913</v>
      </c>
      <c r="E91" s="114">
        <f t="shared" si="8"/>
        <v>18.941143532336046</v>
      </c>
      <c r="F91" s="114">
        <f t="shared" si="9"/>
        <v>24.973144101983138</v>
      </c>
      <c r="G91" s="85">
        <f t="shared" si="10"/>
        <v>785.32559908727592</v>
      </c>
    </row>
    <row r="92" spans="1:7" x14ac:dyDescent="0.35">
      <c r="A92" s="113">
        <f t="shared" si="11"/>
        <v>48580</v>
      </c>
      <c r="B92" s="110">
        <f t="shared" si="12"/>
        <v>78</v>
      </c>
      <c r="C92" s="85">
        <f t="shared" si="13"/>
        <v>785.32559908727592</v>
      </c>
      <c r="D92" s="114">
        <f t="shared" si="7"/>
        <v>5.8899419931545705</v>
      </c>
      <c r="E92" s="114">
        <f t="shared" si="8"/>
        <v>19.083202108828569</v>
      </c>
      <c r="F92" s="114">
        <f t="shared" si="9"/>
        <v>24.973144101983138</v>
      </c>
      <c r="G92" s="85">
        <f t="shared" si="10"/>
        <v>766.24239697844735</v>
      </c>
    </row>
    <row r="93" spans="1:7" x14ac:dyDescent="0.35">
      <c r="A93" s="113">
        <f t="shared" si="11"/>
        <v>48611</v>
      </c>
      <c r="B93" s="110">
        <f t="shared" si="12"/>
        <v>79</v>
      </c>
      <c r="C93" s="85">
        <f t="shared" si="13"/>
        <v>766.24239697844735</v>
      </c>
      <c r="D93" s="114">
        <f t="shared" si="7"/>
        <v>5.7468179773383561</v>
      </c>
      <c r="E93" s="114">
        <f t="shared" si="8"/>
        <v>19.226326124644778</v>
      </c>
      <c r="F93" s="114">
        <f t="shared" si="9"/>
        <v>24.973144101983134</v>
      </c>
      <c r="G93" s="85">
        <f t="shared" si="10"/>
        <v>747.0160708538026</v>
      </c>
    </row>
    <row r="94" spans="1:7" x14ac:dyDescent="0.35">
      <c r="A94" s="113">
        <f t="shared" si="11"/>
        <v>48639</v>
      </c>
      <c r="B94" s="110">
        <f t="shared" si="12"/>
        <v>80</v>
      </c>
      <c r="C94" s="85">
        <f t="shared" si="13"/>
        <v>747.0160708538026</v>
      </c>
      <c r="D94" s="114">
        <f t="shared" si="7"/>
        <v>5.6026205314035193</v>
      </c>
      <c r="E94" s="114">
        <f t="shared" si="8"/>
        <v>19.370523570579614</v>
      </c>
      <c r="F94" s="114">
        <f t="shared" si="9"/>
        <v>24.973144101983134</v>
      </c>
      <c r="G94" s="85">
        <f t="shared" si="10"/>
        <v>727.64554728322298</v>
      </c>
    </row>
    <row r="95" spans="1:7" x14ac:dyDescent="0.35">
      <c r="A95" s="113">
        <f t="shared" si="11"/>
        <v>48670</v>
      </c>
      <c r="B95" s="110">
        <f t="shared" si="12"/>
        <v>81</v>
      </c>
      <c r="C95" s="85">
        <f t="shared" si="13"/>
        <v>727.64554728322298</v>
      </c>
      <c r="D95" s="114">
        <f t="shared" si="7"/>
        <v>5.4573416046241734</v>
      </c>
      <c r="E95" s="114">
        <f t="shared" si="8"/>
        <v>19.515802497358962</v>
      </c>
      <c r="F95" s="114">
        <f t="shared" si="9"/>
        <v>24.973144101983134</v>
      </c>
      <c r="G95" s="85">
        <f t="shared" si="10"/>
        <v>708.12974478586398</v>
      </c>
    </row>
    <row r="96" spans="1:7" x14ac:dyDescent="0.35">
      <c r="A96" s="113">
        <f t="shared" si="11"/>
        <v>48700</v>
      </c>
      <c r="B96" s="110">
        <f t="shared" si="12"/>
        <v>82</v>
      </c>
      <c r="C96" s="85">
        <f t="shared" si="13"/>
        <v>708.12974478586398</v>
      </c>
      <c r="D96" s="114">
        <f t="shared" si="7"/>
        <v>5.3109730858939814</v>
      </c>
      <c r="E96" s="114">
        <f t="shared" si="8"/>
        <v>19.662171016089154</v>
      </c>
      <c r="F96" s="114">
        <f t="shared" si="9"/>
        <v>24.973144101983134</v>
      </c>
      <c r="G96" s="85">
        <f t="shared" si="10"/>
        <v>688.46757376977484</v>
      </c>
    </row>
    <row r="97" spans="1:7" x14ac:dyDescent="0.35">
      <c r="A97" s="113">
        <f t="shared" si="11"/>
        <v>48731</v>
      </c>
      <c r="B97" s="110">
        <f t="shared" si="12"/>
        <v>83</v>
      </c>
      <c r="C97" s="85">
        <f t="shared" si="13"/>
        <v>688.46757376977484</v>
      </c>
      <c r="D97" s="114">
        <f t="shared" si="7"/>
        <v>5.1635068032733118</v>
      </c>
      <c r="E97" s="114">
        <f t="shared" si="8"/>
        <v>19.809637298709823</v>
      </c>
      <c r="F97" s="114">
        <f t="shared" si="9"/>
        <v>24.973144101983134</v>
      </c>
      <c r="G97" s="85">
        <f t="shared" si="10"/>
        <v>668.657936471065</v>
      </c>
    </row>
    <row r="98" spans="1:7" x14ac:dyDescent="0.35">
      <c r="A98" s="113">
        <f t="shared" si="11"/>
        <v>48761</v>
      </c>
      <c r="B98" s="110">
        <f t="shared" si="12"/>
        <v>84</v>
      </c>
      <c r="C98" s="85">
        <f t="shared" si="13"/>
        <v>668.657936471065</v>
      </c>
      <c r="D98" s="114">
        <f t="shared" si="7"/>
        <v>5.0149345235329879</v>
      </c>
      <c r="E98" s="114">
        <f t="shared" si="8"/>
        <v>19.958209578450148</v>
      </c>
      <c r="F98" s="114">
        <f t="shared" si="9"/>
        <v>24.973144101983138</v>
      </c>
      <c r="G98" s="85">
        <f t="shared" si="10"/>
        <v>648.69972689261488</v>
      </c>
    </row>
    <row r="99" spans="1:7" x14ac:dyDescent="0.35">
      <c r="A99" s="113">
        <f t="shared" si="11"/>
        <v>48792</v>
      </c>
      <c r="B99" s="110">
        <f t="shared" si="12"/>
        <v>85</v>
      </c>
      <c r="C99" s="85">
        <f t="shared" si="13"/>
        <v>648.69972689261488</v>
      </c>
      <c r="D99" s="114">
        <f t="shared" si="7"/>
        <v>4.8652479516946121</v>
      </c>
      <c r="E99" s="114">
        <f t="shared" si="8"/>
        <v>20.107896150288525</v>
      </c>
      <c r="F99" s="114">
        <f t="shared" si="9"/>
        <v>24.973144101983138</v>
      </c>
      <c r="G99" s="85">
        <f t="shared" si="10"/>
        <v>628.59183074232635</v>
      </c>
    </row>
    <row r="100" spans="1:7" x14ac:dyDescent="0.35">
      <c r="A100" s="113">
        <f t="shared" si="11"/>
        <v>48823</v>
      </c>
      <c r="B100" s="110">
        <f t="shared" si="12"/>
        <v>86</v>
      </c>
      <c r="C100" s="85">
        <f t="shared" si="13"/>
        <v>628.59183074232635</v>
      </c>
      <c r="D100" s="114">
        <f t="shared" si="7"/>
        <v>4.7144387305674487</v>
      </c>
      <c r="E100" s="114">
        <f t="shared" si="8"/>
        <v>20.25870537141569</v>
      </c>
      <c r="F100" s="114">
        <f t="shared" si="9"/>
        <v>24.973144101983138</v>
      </c>
      <c r="G100" s="85">
        <f t="shared" si="10"/>
        <v>608.33312537091069</v>
      </c>
    </row>
    <row r="101" spans="1:7" x14ac:dyDescent="0.35">
      <c r="A101" s="113">
        <f t="shared" si="11"/>
        <v>48853</v>
      </c>
      <c r="B101" s="110">
        <f t="shared" si="12"/>
        <v>87</v>
      </c>
      <c r="C101" s="85">
        <f t="shared" si="13"/>
        <v>608.33312537091069</v>
      </c>
      <c r="D101" s="114">
        <f t="shared" si="7"/>
        <v>4.5624984402818303</v>
      </c>
      <c r="E101" s="114">
        <f t="shared" si="8"/>
        <v>20.410645661701306</v>
      </c>
      <c r="F101" s="114">
        <f t="shared" si="9"/>
        <v>24.973144101983138</v>
      </c>
      <c r="G101" s="85">
        <f t="shared" si="10"/>
        <v>587.92247970920937</v>
      </c>
    </row>
    <row r="102" spans="1:7" x14ac:dyDescent="0.35">
      <c r="A102" s="113">
        <f t="shared" si="11"/>
        <v>48884</v>
      </c>
      <c r="B102" s="110">
        <f t="shared" si="12"/>
        <v>88</v>
      </c>
      <c r="C102" s="85">
        <f t="shared" si="13"/>
        <v>587.92247970920937</v>
      </c>
      <c r="D102" s="114">
        <f t="shared" si="7"/>
        <v>4.4094185978190712</v>
      </c>
      <c r="E102" s="114">
        <f t="shared" si="8"/>
        <v>20.563725504164065</v>
      </c>
      <c r="F102" s="114">
        <f t="shared" si="9"/>
        <v>24.973144101983138</v>
      </c>
      <c r="G102" s="85">
        <f t="shared" si="10"/>
        <v>567.35875420504533</v>
      </c>
    </row>
    <row r="103" spans="1:7" x14ac:dyDescent="0.35">
      <c r="A103" s="113">
        <f t="shared" si="11"/>
        <v>48914</v>
      </c>
      <c r="B103" s="110">
        <f t="shared" si="12"/>
        <v>89</v>
      </c>
      <c r="C103" s="85">
        <f t="shared" si="13"/>
        <v>567.35875420504533</v>
      </c>
      <c r="D103" s="114">
        <f t="shared" si="7"/>
        <v>4.2551906565378399</v>
      </c>
      <c r="E103" s="114">
        <f t="shared" si="8"/>
        <v>20.717953445445296</v>
      </c>
      <c r="F103" s="114">
        <f t="shared" si="9"/>
        <v>24.973144101983138</v>
      </c>
      <c r="G103" s="85">
        <f t="shared" si="10"/>
        <v>546.64080075959998</v>
      </c>
    </row>
    <row r="104" spans="1:7" x14ac:dyDescent="0.35">
      <c r="A104" s="113">
        <f t="shared" si="11"/>
        <v>48945</v>
      </c>
      <c r="B104" s="110">
        <f t="shared" si="12"/>
        <v>90</v>
      </c>
      <c r="C104" s="85">
        <f t="shared" si="13"/>
        <v>546.64080075959998</v>
      </c>
      <c r="D104" s="114">
        <f t="shared" si="7"/>
        <v>4.0998060056970003</v>
      </c>
      <c r="E104" s="114">
        <f t="shared" si="8"/>
        <v>20.873338096286137</v>
      </c>
      <c r="F104" s="114">
        <f t="shared" si="9"/>
        <v>24.973144101983138</v>
      </c>
      <c r="G104" s="85">
        <f t="shared" si="10"/>
        <v>525.76746266331384</v>
      </c>
    </row>
    <row r="105" spans="1:7" x14ac:dyDescent="0.35">
      <c r="A105" s="113">
        <f t="shared" si="11"/>
        <v>48976</v>
      </c>
      <c r="B105" s="110">
        <f t="shared" si="12"/>
        <v>91</v>
      </c>
      <c r="C105" s="85">
        <f t="shared" si="13"/>
        <v>525.76746266331384</v>
      </c>
      <c r="D105" s="114">
        <f t="shared" si="7"/>
        <v>3.9432559699748544</v>
      </c>
      <c r="E105" s="114">
        <f t="shared" si="8"/>
        <v>21.029888132008281</v>
      </c>
      <c r="F105" s="114">
        <f t="shared" si="9"/>
        <v>24.973144101983134</v>
      </c>
      <c r="G105" s="85">
        <f t="shared" si="10"/>
        <v>504.73757453130554</v>
      </c>
    </row>
    <row r="106" spans="1:7" x14ac:dyDescent="0.35">
      <c r="A106" s="113">
        <f t="shared" si="11"/>
        <v>49004</v>
      </c>
      <c r="B106" s="110">
        <f t="shared" si="12"/>
        <v>92</v>
      </c>
      <c r="C106" s="85">
        <f t="shared" si="13"/>
        <v>504.73757453130554</v>
      </c>
      <c r="D106" s="114">
        <f t="shared" si="7"/>
        <v>3.7855318089847922</v>
      </c>
      <c r="E106" s="114">
        <f t="shared" si="8"/>
        <v>21.187612292998345</v>
      </c>
      <c r="F106" s="114">
        <f t="shared" si="9"/>
        <v>24.973144101983138</v>
      </c>
      <c r="G106" s="85">
        <f t="shared" si="10"/>
        <v>483.54996223830722</v>
      </c>
    </row>
    <row r="107" spans="1:7" x14ac:dyDescent="0.35">
      <c r="A107" s="113">
        <f t="shared" si="11"/>
        <v>49035</v>
      </c>
      <c r="B107" s="110">
        <f t="shared" si="12"/>
        <v>93</v>
      </c>
      <c r="C107" s="85">
        <f t="shared" si="13"/>
        <v>483.54996223830722</v>
      </c>
      <c r="D107" s="114">
        <f t="shared" si="7"/>
        <v>3.6266247167873042</v>
      </c>
      <c r="E107" s="114">
        <f t="shared" si="8"/>
        <v>21.346519385195833</v>
      </c>
      <c r="F107" s="114">
        <f t="shared" si="9"/>
        <v>24.973144101983138</v>
      </c>
      <c r="G107" s="85">
        <f t="shared" si="10"/>
        <v>462.20344285311137</v>
      </c>
    </row>
    <row r="108" spans="1:7" x14ac:dyDescent="0.35">
      <c r="A108" s="113">
        <f t="shared" si="11"/>
        <v>49065</v>
      </c>
      <c r="B108" s="110">
        <f t="shared" si="12"/>
        <v>94</v>
      </c>
      <c r="C108" s="85">
        <f t="shared" si="13"/>
        <v>462.20344285311137</v>
      </c>
      <c r="D108" s="114">
        <f t="shared" si="7"/>
        <v>3.4665258213983354</v>
      </c>
      <c r="E108" s="114">
        <f t="shared" si="8"/>
        <v>21.506618280584799</v>
      </c>
      <c r="F108" s="114">
        <f t="shared" si="9"/>
        <v>24.973144101983134</v>
      </c>
      <c r="G108" s="85">
        <f t="shared" si="10"/>
        <v>440.69682457252657</v>
      </c>
    </row>
    <row r="109" spans="1:7" x14ac:dyDescent="0.35">
      <c r="A109" s="113">
        <f t="shared" si="11"/>
        <v>49096</v>
      </c>
      <c r="B109" s="110">
        <f t="shared" si="12"/>
        <v>95</v>
      </c>
      <c r="C109" s="85">
        <f t="shared" si="13"/>
        <v>440.69682457252657</v>
      </c>
      <c r="D109" s="114">
        <f t="shared" si="7"/>
        <v>3.3052261842939501</v>
      </c>
      <c r="E109" s="114">
        <f t="shared" si="8"/>
        <v>21.667917917689188</v>
      </c>
      <c r="F109" s="114">
        <f t="shared" si="9"/>
        <v>24.973144101983138</v>
      </c>
      <c r="G109" s="85">
        <f t="shared" si="10"/>
        <v>419.02890665483739</v>
      </c>
    </row>
    <row r="110" spans="1:7" x14ac:dyDescent="0.35">
      <c r="A110" s="113">
        <f t="shared" si="11"/>
        <v>49126</v>
      </c>
      <c r="B110" s="110">
        <f t="shared" si="12"/>
        <v>96</v>
      </c>
      <c r="C110" s="85">
        <f t="shared" si="13"/>
        <v>419.02890665483739</v>
      </c>
      <c r="D110" s="114">
        <f t="shared" si="7"/>
        <v>3.1427167999112808</v>
      </c>
      <c r="E110" s="114">
        <f t="shared" si="8"/>
        <v>21.830427302071854</v>
      </c>
      <c r="F110" s="114">
        <f t="shared" si="9"/>
        <v>24.973144101983134</v>
      </c>
      <c r="G110" s="85">
        <f t="shared" si="10"/>
        <v>397.1984793527655</v>
      </c>
    </row>
    <row r="111" spans="1:7" x14ac:dyDescent="0.35">
      <c r="A111" s="113">
        <f t="shared" si="11"/>
        <v>49157</v>
      </c>
      <c r="B111" s="110">
        <f t="shared" si="12"/>
        <v>97</v>
      </c>
      <c r="C111" s="85">
        <f t="shared" si="13"/>
        <v>397.1984793527655</v>
      </c>
      <c r="D111" s="114">
        <f t="shared" si="7"/>
        <v>2.9789885951457422</v>
      </c>
      <c r="E111" s="114">
        <f t="shared" si="8"/>
        <v>21.994155506837394</v>
      </c>
      <c r="F111" s="114">
        <f t="shared" si="9"/>
        <v>24.973144101983138</v>
      </c>
      <c r="G111" s="85">
        <f t="shared" si="10"/>
        <v>375.20432384592812</v>
      </c>
    </row>
    <row r="112" spans="1:7" x14ac:dyDescent="0.35">
      <c r="A112" s="113">
        <f t="shared" si="11"/>
        <v>49188</v>
      </c>
      <c r="B112" s="110">
        <f t="shared" si="12"/>
        <v>98</v>
      </c>
      <c r="C112" s="85">
        <f t="shared" si="13"/>
        <v>375.20432384592812</v>
      </c>
      <c r="D112" s="114">
        <f t="shared" si="7"/>
        <v>2.8140324288444618</v>
      </c>
      <c r="E112" s="114">
        <f t="shared" si="8"/>
        <v>22.159111673138675</v>
      </c>
      <c r="F112" s="114">
        <f t="shared" si="9"/>
        <v>24.973144101983138</v>
      </c>
      <c r="G112" s="85">
        <f t="shared" si="10"/>
        <v>353.04521217278943</v>
      </c>
    </row>
    <row r="113" spans="1:7" x14ac:dyDescent="0.35">
      <c r="A113" s="113">
        <f t="shared" si="11"/>
        <v>49218</v>
      </c>
      <c r="B113" s="110">
        <f t="shared" si="12"/>
        <v>99</v>
      </c>
      <c r="C113" s="85">
        <f t="shared" si="13"/>
        <v>353.04521217278943</v>
      </c>
      <c r="D113" s="114">
        <f t="shared" si="7"/>
        <v>2.6478390912959218</v>
      </c>
      <c r="E113" s="114">
        <f t="shared" si="8"/>
        <v>22.325305010687217</v>
      </c>
      <c r="F113" s="114">
        <f t="shared" si="9"/>
        <v>24.973144101983138</v>
      </c>
      <c r="G113" s="85">
        <f t="shared" si="10"/>
        <v>330.71990716210223</v>
      </c>
    </row>
    <row r="114" spans="1:7" x14ac:dyDescent="0.35">
      <c r="A114" s="113">
        <f t="shared" si="11"/>
        <v>49249</v>
      </c>
      <c r="B114" s="110">
        <f t="shared" si="12"/>
        <v>100</v>
      </c>
      <c r="C114" s="85">
        <f t="shared" si="13"/>
        <v>330.71990716210223</v>
      </c>
      <c r="D114" s="114">
        <f t="shared" si="7"/>
        <v>2.4803993037157674</v>
      </c>
      <c r="E114" s="114">
        <f t="shared" si="8"/>
        <v>22.492744798267367</v>
      </c>
      <c r="F114" s="114">
        <f t="shared" si="9"/>
        <v>24.973144101983134</v>
      </c>
      <c r="G114" s="85">
        <f t="shared" si="10"/>
        <v>308.22716236383485</v>
      </c>
    </row>
    <row r="115" spans="1:7" x14ac:dyDescent="0.35">
      <c r="A115" s="113">
        <f t="shared" si="11"/>
        <v>49279</v>
      </c>
      <c r="B115" s="110">
        <f t="shared" si="12"/>
        <v>101</v>
      </c>
      <c r="C115" s="85">
        <f t="shared" si="13"/>
        <v>308.22716236383485</v>
      </c>
      <c r="D115" s="114">
        <f t="shared" si="7"/>
        <v>2.3117037177287627</v>
      </c>
      <c r="E115" s="114">
        <f t="shared" si="8"/>
        <v>22.661440384254369</v>
      </c>
      <c r="F115" s="114">
        <f t="shared" si="9"/>
        <v>24.973144101983131</v>
      </c>
      <c r="G115" s="85">
        <f t="shared" si="10"/>
        <v>285.56572197958047</v>
      </c>
    </row>
    <row r="116" spans="1:7" x14ac:dyDescent="0.35">
      <c r="A116" s="113">
        <f t="shared" si="11"/>
        <v>49310</v>
      </c>
      <c r="B116" s="110">
        <f t="shared" si="12"/>
        <v>102</v>
      </c>
      <c r="C116" s="85">
        <f t="shared" si="13"/>
        <v>285.56572197958047</v>
      </c>
      <c r="D116" s="114">
        <f t="shared" si="7"/>
        <v>2.141742914846855</v>
      </c>
      <c r="E116" s="114">
        <f t="shared" si="8"/>
        <v>22.831401187136279</v>
      </c>
      <c r="F116" s="114">
        <f t="shared" si="9"/>
        <v>24.973144101983134</v>
      </c>
      <c r="G116" s="85">
        <f t="shared" si="10"/>
        <v>262.73432079244418</v>
      </c>
    </row>
    <row r="117" spans="1:7" x14ac:dyDescent="0.35">
      <c r="A117" s="113">
        <f t="shared" si="11"/>
        <v>49341</v>
      </c>
      <c r="B117" s="110">
        <f t="shared" si="12"/>
        <v>103</v>
      </c>
      <c r="C117" s="85">
        <f t="shared" si="13"/>
        <v>262.73432079244418</v>
      </c>
      <c r="D117" s="114">
        <f t="shared" si="7"/>
        <v>1.9705074059433325</v>
      </c>
      <c r="E117" s="114">
        <f t="shared" si="8"/>
        <v>23.002636696039801</v>
      </c>
      <c r="F117" s="114">
        <f t="shared" si="9"/>
        <v>24.973144101983134</v>
      </c>
      <c r="G117" s="85">
        <f t="shared" si="10"/>
        <v>239.73168409640436</v>
      </c>
    </row>
    <row r="118" spans="1:7" x14ac:dyDescent="0.35">
      <c r="A118" s="113">
        <f t="shared" si="11"/>
        <v>49369</v>
      </c>
      <c r="B118" s="110">
        <f t="shared" si="12"/>
        <v>104</v>
      </c>
      <c r="C118" s="85">
        <f t="shared" si="13"/>
        <v>239.73168409640436</v>
      </c>
      <c r="D118" s="114">
        <f t="shared" si="7"/>
        <v>1.7979876307230338</v>
      </c>
      <c r="E118" s="114">
        <f t="shared" si="8"/>
        <v>23.175156471260102</v>
      </c>
      <c r="F118" s="114">
        <f t="shared" si="9"/>
        <v>24.973144101983138</v>
      </c>
      <c r="G118" s="85">
        <f t="shared" si="10"/>
        <v>216.55652762514427</v>
      </c>
    </row>
    <row r="119" spans="1:7" x14ac:dyDescent="0.35">
      <c r="A119" s="113">
        <f t="shared" si="11"/>
        <v>49400</v>
      </c>
      <c r="B119" s="110">
        <f t="shared" si="12"/>
        <v>105</v>
      </c>
      <c r="C119" s="85">
        <f t="shared" si="13"/>
        <v>216.55652762514427</v>
      </c>
      <c r="D119" s="114">
        <f t="shared" si="7"/>
        <v>1.6241739571885827</v>
      </c>
      <c r="E119" s="114">
        <f t="shared" si="8"/>
        <v>23.348970144794553</v>
      </c>
      <c r="F119" s="114">
        <f t="shared" si="9"/>
        <v>24.973144101983134</v>
      </c>
      <c r="G119" s="85">
        <f t="shared" si="10"/>
        <v>193.20755748034972</v>
      </c>
    </row>
    <row r="120" spans="1:7" x14ac:dyDescent="0.35">
      <c r="A120" s="113">
        <f t="shared" si="11"/>
        <v>49430</v>
      </c>
      <c r="B120" s="110">
        <f t="shared" si="12"/>
        <v>106</v>
      </c>
      <c r="C120" s="85">
        <f t="shared" si="13"/>
        <v>193.20755748034972</v>
      </c>
      <c r="D120" s="114">
        <f t="shared" si="7"/>
        <v>1.449056681102624</v>
      </c>
      <c r="E120" s="114">
        <f t="shared" si="8"/>
        <v>23.524087420880512</v>
      </c>
      <c r="F120" s="114">
        <f t="shared" si="9"/>
        <v>24.973144101983138</v>
      </c>
      <c r="G120" s="85">
        <f t="shared" si="10"/>
        <v>169.68347005946922</v>
      </c>
    </row>
    <row r="121" spans="1:7" x14ac:dyDescent="0.35">
      <c r="A121" s="113">
        <f t="shared" si="11"/>
        <v>49461</v>
      </c>
      <c r="B121" s="110">
        <f t="shared" si="12"/>
        <v>107</v>
      </c>
      <c r="C121" s="85">
        <f t="shared" si="13"/>
        <v>169.68347005946922</v>
      </c>
      <c r="D121" s="114">
        <f t="shared" si="7"/>
        <v>1.2726260254460202</v>
      </c>
      <c r="E121" s="114">
        <f t="shared" si="8"/>
        <v>23.700518076537115</v>
      </c>
      <c r="F121" s="114">
        <f t="shared" si="9"/>
        <v>24.973144101983134</v>
      </c>
      <c r="G121" s="85">
        <f t="shared" si="10"/>
        <v>145.98295198293209</v>
      </c>
    </row>
    <row r="122" spans="1:7" x14ac:dyDescent="0.35">
      <c r="A122" s="113">
        <f t="shared" si="11"/>
        <v>49491</v>
      </c>
      <c r="B122" s="110">
        <f t="shared" si="12"/>
        <v>108</v>
      </c>
      <c r="C122" s="85">
        <f t="shared" si="13"/>
        <v>145.98295198293209</v>
      </c>
      <c r="D122" s="114">
        <f t="shared" si="7"/>
        <v>1.0948721398719916</v>
      </c>
      <c r="E122" s="114">
        <f t="shared" si="8"/>
        <v>23.878271962111143</v>
      </c>
      <c r="F122" s="114">
        <f t="shared" si="9"/>
        <v>24.973144101983134</v>
      </c>
      <c r="G122" s="85">
        <f t="shared" si="10"/>
        <v>122.10468002082095</v>
      </c>
    </row>
    <row r="123" spans="1:7" x14ac:dyDescent="0.35">
      <c r="A123" s="113">
        <f t="shared" si="11"/>
        <v>49522</v>
      </c>
      <c r="B123" s="110">
        <f t="shared" si="12"/>
        <v>109</v>
      </c>
      <c r="C123" s="85">
        <f t="shared" si="13"/>
        <v>122.10468002082095</v>
      </c>
      <c r="D123" s="114">
        <f t="shared" si="7"/>
        <v>0.91578510015615811</v>
      </c>
      <c r="E123" s="114">
        <f t="shared" si="8"/>
        <v>24.057359001826978</v>
      </c>
      <c r="F123" s="114">
        <f t="shared" si="9"/>
        <v>24.973144101983134</v>
      </c>
      <c r="G123" s="85">
        <f t="shared" si="10"/>
        <v>98.047321018993969</v>
      </c>
    </row>
    <row r="124" spans="1:7" x14ac:dyDescent="0.35">
      <c r="A124" s="113">
        <f t="shared" si="11"/>
        <v>49553</v>
      </c>
      <c r="B124" s="110">
        <f t="shared" si="12"/>
        <v>110</v>
      </c>
      <c r="C124" s="85">
        <f t="shared" si="13"/>
        <v>98.047321018993969</v>
      </c>
      <c r="D124" s="114">
        <f t="shared" si="7"/>
        <v>0.73535490764245581</v>
      </c>
      <c r="E124" s="114">
        <f t="shared" si="8"/>
        <v>24.237789194340682</v>
      </c>
      <c r="F124" s="114">
        <f t="shared" si="9"/>
        <v>24.973144101983138</v>
      </c>
      <c r="G124" s="85">
        <f t="shared" si="10"/>
        <v>73.809531824653291</v>
      </c>
    </row>
    <row r="125" spans="1:7" x14ac:dyDescent="0.35">
      <c r="A125" s="113">
        <f t="shared" si="11"/>
        <v>49583</v>
      </c>
      <c r="B125" s="110">
        <f t="shared" si="12"/>
        <v>111</v>
      </c>
      <c r="C125" s="85">
        <f t="shared" si="13"/>
        <v>73.809531824653291</v>
      </c>
      <c r="D125" s="114">
        <f t="shared" si="7"/>
        <v>0.55357148868490058</v>
      </c>
      <c r="E125" s="114">
        <f t="shared" si="8"/>
        <v>24.419572613298236</v>
      </c>
      <c r="F125" s="114">
        <f t="shared" si="9"/>
        <v>24.973144101983138</v>
      </c>
      <c r="G125" s="85">
        <f t="shared" si="10"/>
        <v>49.389959211355055</v>
      </c>
    </row>
    <row r="126" spans="1:7" x14ac:dyDescent="0.35">
      <c r="A126" s="113">
        <f t="shared" si="11"/>
        <v>49614</v>
      </c>
      <c r="B126" s="110">
        <f t="shared" si="12"/>
        <v>112</v>
      </c>
      <c r="C126" s="85">
        <f t="shared" si="13"/>
        <v>49.389959211355055</v>
      </c>
      <c r="D126" s="114">
        <f t="shared" si="7"/>
        <v>0.37042469408516387</v>
      </c>
      <c r="E126" s="114">
        <f t="shared" si="8"/>
        <v>24.602719407897972</v>
      </c>
      <c r="F126" s="114">
        <f t="shared" si="9"/>
        <v>24.973144101983134</v>
      </c>
      <c r="G126" s="85">
        <f t="shared" si="10"/>
        <v>24.787239803457084</v>
      </c>
    </row>
    <row r="127" spans="1:7" x14ac:dyDescent="0.35">
      <c r="A127" s="113">
        <f t="shared" si="11"/>
        <v>49644</v>
      </c>
      <c r="B127" s="110">
        <f t="shared" si="12"/>
        <v>113</v>
      </c>
      <c r="C127" s="85">
        <f t="shared" si="13"/>
        <v>24.787239803457084</v>
      </c>
      <c r="D127" s="114">
        <f t="shared" si="7"/>
        <v>0.18590429852592907</v>
      </c>
      <c r="E127" s="114">
        <f t="shared" si="8"/>
        <v>24.787239803457208</v>
      </c>
      <c r="F127" s="114">
        <f t="shared" si="9"/>
        <v>24.973144101983138</v>
      </c>
      <c r="G127" s="85">
        <f t="shared" si="10"/>
        <v>-1.2434497875801753E-13</v>
      </c>
    </row>
    <row r="128" spans="1:7" x14ac:dyDescent="0.35">
      <c r="A128" s="113" t="str">
        <f t="shared" si="11"/>
        <v/>
      </c>
      <c r="B128" s="110" t="str">
        <f t="shared" si="12"/>
        <v/>
      </c>
      <c r="C128" s="85" t="str">
        <f t="shared" si="13"/>
        <v/>
      </c>
      <c r="D128" s="114" t="str">
        <f t="shared" si="7"/>
        <v/>
      </c>
      <c r="E128" s="114" t="str">
        <f t="shared" si="8"/>
        <v/>
      </c>
      <c r="F128" s="114" t="str">
        <f t="shared" si="9"/>
        <v/>
      </c>
      <c r="G128" s="85" t="str">
        <f t="shared" si="10"/>
        <v/>
      </c>
    </row>
    <row r="129" spans="1:7" x14ac:dyDescent="0.35">
      <c r="A129" s="113" t="str">
        <f t="shared" si="11"/>
        <v/>
      </c>
      <c r="B129" s="110" t="str">
        <f t="shared" si="12"/>
        <v/>
      </c>
      <c r="C129" s="85" t="str">
        <f t="shared" si="13"/>
        <v/>
      </c>
      <c r="D129" s="114" t="str">
        <f t="shared" si="7"/>
        <v/>
      </c>
      <c r="E129" s="114" t="str">
        <f t="shared" si="8"/>
        <v/>
      </c>
      <c r="F129" s="114" t="str">
        <f t="shared" si="9"/>
        <v/>
      </c>
      <c r="G129" s="85" t="str">
        <f t="shared" si="10"/>
        <v/>
      </c>
    </row>
    <row r="130" spans="1:7" x14ac:dyDescent="0.35">
      <c r="A130" s="113" t="str">
        <f t="shared" si="11"/>
        <v/>
      </c>
      <c r="B130" s="110" t="str">
        <f t="shared" si="12"/>
        <v/>
      </c>
      <c r="C130" s="85" t="str">
        <f t="shared" si="13"/>
        <v/>
      </c>
      <c r="D130" s="114" t="str">
        <f t="shared" si="7"/>
        <v/>
      </c>
      <c r="E130" s="114" t="str">
        <f t="shared" si="8"/>
        <v/>
      </c>
      <c r="F130" s="114" t="str">
        <f t="shared" si="9"/>
        <v/>
      </c>
      <c r="G130" s="85" t="str">
        <f t="shared" si="10"/>
        <v/>
      </c>
    </row>
    <row r="131" spans="1:7" x14ac:dyDescent="0.35">
      <c r="A131" s="113" t="str">
        <f t="shared" si="11"/>
        <v/>
      </c>
      <c r="B131" s="110" t="str">
        <f t="shared" si="12"/>
        <v/>
      </c>
      <c r="C131" s="85" t="str">
        <f t="shared" si="13"/>
        <v/>
      </c>
      <c r="D131" s="114" t="str">
        <f t="shared" si="7"/>
        <v/>
      </c>
      <c r="E131" s="114" t="str">
        <f t="shared" si="8"/>
        <v/>
      </c>
      <c r="F131" s="114" t="str">
        <f t="shared" si="9"/>
        <v/>
      </c>
      <c r="G131" s="85" t="str">
        <f t="shared" si="10"/>
        <v/>
      </c>
    </row>
    <row r="132" spans="1:7" x14ac:dyDescent="0.35">
      <c r="A132" s="113" t="str">
        <f t="shared" si="11"/>
        <v/>
      </c>
      <c r="B132" s="110" t="str">
        <f t="shared" si="12"/>
        <v/>
      </c>
      <c r="C132" s="85" t="str">
        <f t="shared" si="13"/>
        <v/>
      </c>
      <c r="D132" s="114" t="str">
        <f t="shared" si="7"/>
        <v/>
      </c>
      <c r="E132" s="114" t="str">
        <f t="shared" si="8"/>
        <v/>
      </c>
      <c r="F132" s="114" t="str">
        <f t="shared" si="9"/>
        <v/>
      </c>
      <c r="G132" s="85" t="str">
        <f t="shared" si="10"/>
        <v/>
      </c>
    </row>
    <row r="133" spans="1:7" x14ac:dyDescent="0.35">
      <c r="A133" s="113" t="str">
        <f t="shared" si="11"/>
        <v/>
      </c>
      <c r="B133" s="110" t="str">
        <f t="shared" si="12"/>
        <v/>
      </c>
      <c r="C133" s="85" t="str">
        <f t="shared" si="13"/>
        <v/>
      </c>
      <c r="D133" s="114" t="str">
        <f t="shared" si="7"/>
        <v/>
      </c>
      <c r="E133" s="114" t="str">
        <f t="shared" si="8"/>
        <v/>
      </c>
      <c r="F133" s="114" t="str">
        <f t="shared" si="9"/>
        <v/>
      </c>
      <c r="G133" s="85" t="str">
        <f t="shared" si="10"/>
        <v/>
      </c>
    </row>
    <row r="134" spans="1:7" x14ac:dyDescent="0.35">
      <c r="A134" s="113" t="str">
        <f t="shared" si="11"/>
        <v/>
      </c>
      <c r="B134" s="110" t="str">
        <f t="shared" si="12"/>
        <v/>
      </c>
      <c r="C134" s="85" t="str">
        <f t="shared" si="13"/>
        <v/>
      </c>
      <c r="D134" s="114" t="str">
        <f t="shared" si="7"/>
        <v/>
      </c>
      <c r="E134" s="114" t="str">
        <f t="shared" si="8"/>
        <v/>
      </c>
      <c r="F134" s="114" t="str">
        <f t="shared" si="9"/>
        <v/>
      </c>
      <c r="G134" s="85" t="str">
        <f t="shared" si="10"/>
        <v/>
      </c>
    </row>
    <row r="135" spans="1:7" x14ac:dyDescent="0.35">
      <c r="A135" s="113" t="str">
        <f t="shared" si="11"/>
        <v/>
      </c>
      <c r="B135" s="110" t="str">
        <f t="shared" si="12"/>
        <v/>
      </c>
      <c r="C135" s="85" t="str">
        <f t="shared" si="13"/>
        <v/>
      </c>
      <c r="D135" s="114" t="str">
        <f t="shared" si="7"/>
        <v/>
      </c>
      <c r="E135" s="114" t="str">
        <f t="shared" si="8"/>
        <v/>
      </c>
      <c r="F135" s="114" t="str">
        <f t="shared" si="9"/>
        <v/>
      </c>
      <c r="G135" s="85" t="str">
        <f t="shared" si="10"/>
        <v/>
      </c>
    </row>
    <row r="136" spans="1:7" x14ac:dyDescent="0.35">
      <c r="A136" s="113" t="str">
        <f t="shared" si="11"/>
        <v/>
      </c>
      <c r="B136" s="110" t="str">
        <f t="shared" si="12"/>
        <v/>
      </c>
      <c r="C136" s="85" t="str">
        <f t="shared" si="13"/>
        <v/>
      </c>
      <c r="D136" s="114" t="str">
        <f t="shared" si="7"/>
        <v/>
      </c>
      <c r="E136" s="114" t="str">
        <f t="shared" si="8"/>
        <v/>
      </c>
      <c r="F136" s="114" t="str">
        <f t="shared" si="9"/>
        <v/>
      </c>
      <c r="G136" s="85" t="str">
        <f t="shared" si="10"/>
        <v/>
      </c>
    </row>
    <row r="137" spans="1:7" x14ac:dyDescent="0.35">
      <c r="A137" s="113" t="str">
        <f t="shared" si="11"/>
        <v/>
      </c>
      <c r="B137" s="110" t="str">
        <f t="shared" si="12"/>
        <v/>
      </c>
      <c r="C137" s="85" t="str">
        <f t="shared" si="13"/>
        <v/>
      </c>
      <c r="D137" s="114" t="str">
        <f t="shared" si="7"/>
        <v/>
      </c>
      <c r="E137" s="114" t="str">
        <f t="shared" si="8"/>
        <v/>
      </c>
      <c r="F137" s="114" t="str">
        <f t="shared" si="9"/>
        <v/>
      </c>
      <c r="G137" s="85" t="str">
        <f t="shared" si="10"/>
        <v/>
      </c>
    </row>
    <row r="138" spans="1:7" x14ac:dyDescent="0.35">
      <c r="A138" s="113" t="str">
        <f t="shared" si="11"/>
        <v/>
      </c>
      <c r="B138" s="110" t="str">
        <f t="shared" si="12"/>
        <v/>
      </c>
      <c r="C138" s="85" t="str">
        <f t="shared" si="13"/>
        <v/>
      </c>
      <c r="D138" s="114" t="str">
        <f t="shared" si="7"/>
        <v/>
      </c>
      <c r="E138" s="114" t="str">
        <f t="shared" si="8"/>
        <v/>
      </c>
      <c r="F138" s="114" t="str">
        <f t="shared" si="9"/>
        <v/>
      </c>
      <c r="G138" s="85" t="str">
        <f t="shared" si="10"/>
        <v/>
      </c>
    </row>
    <row r="139" spans="1:7" x14ac:dyDescent="0.35">
      <c r="A139" s="113" t="str">
        <f t="shared" si="11"/>
        <v/>
      </c>
      <c r="B139" s="110" t="str">
        <f t="shared" si="12"/>
        <v/>
      </c>
      <c r="C139" s="85" t="str">
        <f t="shared" si="13"/>
        <v/>
      </c>
      <c r="D139" s="114" t="str">
        <f t="shared" si="7"/>
        <v/>
      </c>
      <c r="E139" s="114" t="str">
        <f t="shared" si="8"/>
        <v/>
      </c>
      <c r="F139" s="114" t="str">
        <f t="shared" si="9"/>
        <v/>
      </c>
      <c r="G139" s="85" t="str">
        <f t="shared" si="10"/>
        <v/>
      </c>
    </row>
    <row r="140" spans="1:7" x14ac:dyDescent="0.35">
      <c r="A140" s="113" t="str">
        <f t="shared" si="11"/>
        <v/>
      </c>
      <c r="B140" s="110" t="str">
        <f t="shared" si="12"/>
        <v/>
      </c>
      <c r="C140" s="85" t="str">
        <f t="shared" si="13"/>
        <v/>
      </c>
      <c r="D140" s="114" t="str">
        <f t="shared" si="7"/>
        <v/>
      </c>
      <c r="E140" s="114" t="str">
        <f t="shared" si="8"/>
        <v/>
      </c>
      <c r="F140" s="114" t="str">
        <f t="shared" si="9"/>
        <v/>
      </c>
      <c r="G140" s="85" t="str">
        <f t="shared" si="10"/>
        <v/>
      </c>
    </row>
    <row r="141" spans="1:7" x14ac:dyDescent="0.35">
      <c r="A141" s="113" t="str">
        <f t="shared" si="11"/>
        <v/>
      </c>
      <c r="B141" s="110" t="str">
        <f t="shared" si="12"/>
        <v/>
      </c>
      <c r="C141" s="85" t="str">
        <f t="shared" si="13"/>
        <v/>
      </c>
      <c r="D141" s="114" t="str">
        <f t="shared" si="7"/>
        <v/>
      </c>
      <c r="E141" s="114" t="str">
        <f t="shared" si="8"/>
        <v/>
      </c>
      <c r="F141" s="114" t="str">
        <f t="shared" si="9"/>
        <v/>
      </c>
      <c r="G141" s="85" t="str">
        <f t="shared" si="10"/>
        <v/>
      </c>
    </row>
    <row r="142" spans="1:7" x14ac:dyDescent="0.35">
      <c r="A142" s="113" t="str">
        <f t="shared" si="11"/>
        <v/>
      </c>
      <c r="B142" s="110" t="str">
        <f t="shared" si="12"/>
        <v/>
      </c>
      <c r="C142" s="85" t="str">
        <f t="shared" si="13"/>
        <v/>
      </c>
      <c r="D142" s="114" t="str">
        <f t="shared" si="7"/>
        <v/>
      </c>
      <c r="E142" s="114" t="str">
        <f t="shared" si="8"/>
        <v/>
      </c>
      <c r="F142" s="114" t="str">
        <f t="shared" si="9"/>
        <v/>
      </c>
      <c r="G142" s="85" t="str">
        <f t="shared" si="10"/>
        <v/>
      </c>
    </row>
    <row r="143" spans="1:7" x14ac:dyDescent="0.35">
      <c r="A143" s="113" t="str">
        <f t="shared" si="11"/>
        <v/>
      </c>
      <c r="B143" s="110" t="str">
        <f t="shared" si="12"/>
        <v/>
      </c>
      <c r="C143" s="85" t="str">
        <f t="shared" si="13"/>
        <v/>
      </c>
      <c r="D143" s="114" t="str">
        <f t="shared" si="7"/>
        <v/>
      </c>
      <c r="E143" s="114" t="str">
        <f t="shared" si="8"/>
        <v/>
      </c>
      <c r="F143" s="114" t="str">
        <f t="shared" si="9"/>
        <v/>
      </c>
      <c r="G143" s="85" t="str">
        <f t="shared" si="10"/>
        <v/>
      </c>
    </row>
    <row r="144" spans="1:7" x14ac:dyDescent="0.35">
      <c r="A144" s="113" t="str">
        <f t="shared" si="11"/>
        <v/>
      </c>
      <c r="B144" s="110" t="str">
        <f t="shared" si="12"/>
        <v/>
      </c>
      <c r="C144" s="85" t="str">
        <f t="shared" si="13"/>
        <v/>
      </c>
      <c r="D144" s="114" t="str">
        <f t="shared" ref="D144:D207" si="14">IF(B144="","",IPMT(E$11/12,B144,E$7,-E$8,E$9,0))</f>
        <v/>
      </c>
      <c r="E144" s="114" t="str">
        <f t="shared" ref="E144:E207" si="15">IF(B144="","",PPMT(E$11/12,B144,E$7,-E$8,E$9,0))</f>
        <v/>
      </c>
      <c r="F144" s="114" t="str">
        <f t="shared" ref="F144:F207" si="16">IF(B144="","",SUM(D144:E144))</f>
        <v/>
      </c>
      <c r="G144" s="85" t="str">
        <f t="shared" ref="G144:G207" si="17">IF(B144="","",SUM(C144)-SUM(E144))</f>
        <v/>
      </c>
    </row>
    <row r="145" spans="1:7" x14ac:dyDescent="0.35">
      <c r="A145" s="113" t="str">
        <f t="shared" ref="A145:A208" si="18">IF(B145="","",EDATE(A144,1))</f>
        <v/>
      </c>
      <c r="B145" s="110" t="str">
        <f t="shared" ref="B145:B208" si="19">IF(B144="","",IF(SUM(B144)+1&lt;=$E$7,SUM(B144)+1,""))</f>
        <v/>
      </c>
      <c r="C145" s="85" t="str">
        <f t="shared" ref="C145:C208" si="20">IF(B145="","",G144)</f>
        <v/>
      </c>
      <c r="D145" s="114" t="str">
        <f t="shared" si="14"/>
        <v/>
      </c>
      <c r="E145" s="114" t="str">
        <f t="shared" si="15"/>
        <v/>
      </c>
      <c r="F145" s="114" t="str">
        <f t="shared" si="16"/>
        <v/>
      </c>
      <c r="G145" s="85" t="str">
        <f t="shared" si="17"/>
        <v/>
      </c>
    </row>
    <row r="146" spans="1:7" x14ac:dyDescent="0.35">
      <c r="A146" s="113" t="str">
        <f t="shared" si="18"/>
        <v/>
      </c>
      <c r="B146" s="110" t="str">
        <f t="shared" si="19"/>
        <v/>
      </c>
      <c r="C146" s="85" t="str">
        <f t="shared" si="20"/>
        <v/>
      </c>
      <c r="D146" s="114" t="str">
        <f t="shared" si="14"/>
        <v/>
      </c>
      <c r="E146" s="114" t="str">
        <f t="shared" si="15"/>
        <v/>
      </c>
      <c r="F146" s="114" t="str">
        <f t="shared" si="16"/>
        <v/>
      </c>
      <c r="G146" s="85" t="str">
        <f t="shared" si="17"/>
        <v/>
      </c>
    </row>
    <row r="147" spans="1:7" x14ac:dyDescent="0.35">
      <c r="A147" s="113" t="str">
        <f t="shared" si="18"/>
        <v/>
      </c>
      <c r="B147" s="110" t="str">
        <f t="shared" si="19"/>
        <v/>
      </c>
      <c r="C147" s="85" t="str">
        <f t="shared" si="20"/>
        <v/>
      </c>
      <c r="D147" s="114" t="str">
        <f t="shared" si="14"/>
        <v/>
      </c>
      <c r="E147" s="114" t="str">
        <f t="shared" si="15"/>
        <v/>
      </c>
      <c r="F147" s="114" t="str">
        <f t="shared" si="16"/>
        <v/>
      </c>
      <c r="G147" s="85" t="str">
        <f t="shared" si="17"/>
        <v/>
      </c>
    </row>
    <row r="148" spans="1:7" x14ac:dyDescent="0.35">
      <c r="A148" s="113" t="str">
        <f t="shared" si="18"/>
        <v/>
      </c>
      <c r="B148" s="110" t="str">
        <f t="shared" si="19"/>
        <v/>
      </c>
      <c r="C148" s="85" t="str">
        <f t="shared" si="20"/>
        <v/>
      </c>
      <c r="D148" s="114" t="str">
        <f t="shared" si="14"/>
        <v/>
      </c>
      <c r="E148" s="114" t="str">
        <f t="shared" si="15"/>
        <v/>
      </c>
      <c r="F148" s="114" t="str">
        <f t="shared" si="16"/>
        <v/>
      </c>
      <c r="G148" s="85" t="str">
        <f t="shared" si="17"/>
        <v/>
      </c>
    </row>
    <row r="149" spans="1:7" x14ac:dyDescent="0.35">
      <c r="A149" s="113" t="str">
        <f t="shared" si="18"/>
        <v/>
      </c>
      <c r="B149" s="110" t="str">
        <f t="shared" si="19"/>
        <v/>
      </c>
      <c r="C149" s="85" t="str">
        <f t="shared" si="20"/>
        <v/>
      </c>
      <c r="D149" s="114" t="str">
        <f t="shared" si="14"/>
        <v/>
      </c>
      <c r="E149" s="114" t="str">
        <f t="shared" si="15"/>
        <v/>
      </c>
      <c r="F149" s="114" t="str">
        <f t="shared" si="16"/>
        <v/>
      </c>
      <c r="G149" s="85" t="str">
        <f t="shared" si="17"/>
        <v/>
      </c>
    </row>
    <row r="150" spans="1:7" x14ac:dyDescent="0.35">
      <c r="A150" s="113" t="str">
        <f t="shared" si="18"/>
        <v/>
      </c>
      <c r="B150" s="110" t="str">
        <f t="shared" si="19"/>
        <v/>
      </c>
      <c r="C150" s="85" t="str">
        <f t="shared" si="20"/>
        <v/>
      </c>
      <c r="D150" s="114" t="str">
        <f t="shared" si="14"/>
        <v/>
      </c>
      <c r="E150" s="114" t="str">
        <f t="shared" si="15"/>
        <v/>
      </c>
      <c r="F150" s="114" t="str">
        <f t="shared" si="16"/>
        <v/>
      </c>
      <c r="G150" s="85" t="str">
        <f t="shared" si="17"/>
        <v/>
      </c>
    </row>
    <row r="151" spans="1:7" x14ac:dyDescent="0.35">
      <c r="A151" s="113" t="str">
        <f t="shared" si="18"/>
        <v/>
      </c>
      <c r="B151" s="110" t="str">
        <f t="shared" si="19"/>
        <v/>
      </c>
      <c r="C151" s="85" t="str">
        <f t="shared" si="20"/>
        <v/>
      </c>
      <c r="D151" s="114" t="str">
        <f t="shared" si="14"/>
        <v/>
      </c>
      <c r="E151" s="114" t="str">
        <f t="shared" si="15"/>
        <v/>
      </c>
      <c r="F151" s="114" t="str">
        <f t="shared" si="16"/>
        <v/>
      </c>
      <c r="G151" s="85" t="str">
        <f t="shared" si="17"/>
        <v/>
      </c>
    </row>
    <row r="152" spans="1:7" x14ac:dyDescent="0.35">
      <c r="A152" s="113" t="str">
        <f t="shared" si="18"/>
        <v/>
      </c>
      <c r="B152" s="110" t="str">
        <f t="shared" si="19"/>
        <v/>
      </c>
      <c r="C152" s="85" t="str">
        <f t="shared" si="20"/>
        <v/>
      </c>
      <c r="D152" s="114" t="str">
        <f t="shared" si="14"/>
        <v/>
      </c>
      <c r="E152" s="114" t="str">
        <f t="shared" si="15"/>
        <v/>
      </c>
      <c r="F152" s="114" t="str">
        <f t="shared" si="16"/>
        <v/>
      </c>
      <c r="G152" s="85" t="str">
        <f t="shared" si="17"/>
        <v/>
      </c>
    </row>
    <row r="153" spans="1:7" x14ac:dyDescent="0.35">
      <c r="A153" s="113" t="str">
        <f t="shared" si="18"/>
        <v/>
      </c>
      <c r="B153" s="110" t="str">
        <f t="shared" si="19"/>
        <v/>
      </c>
      <c r="C153" s="85" t="str">
        <f t="shared" si="20"/>
        <v/>
      </c>
      <c r="D153" s="114" t="str">
        <f t="shared" si="14"/>
        <v/>
      </c>
      <c r="E153" s="114" t="str">
        <f t="shared" si="15"/>
        <v/>
      </c>
      <c r="F153" s="114" t="str">
        <f t="shared" si="16"/>
        <v/>
      </c>
      <c r="G153" s="85" t="str">
        <f t="shared" si="17"/>
        <v/>
      </c>
    </row>
    <row r="154" spans="1:7" x14ac:dyDescent="0.35">
      <c r="A154" s="113" t="str">
        <f t="shared" si="18"/>
        <v/>
      </c>
      <c r="B154" s="110" t="str">
        <f t="shared" si="19"/>
        <v/>
      </c>
      <c r="C154" s="85" t="str">
        <f t="shared" si="20"/>
        <v/>
      </c>
      <c r="D154" s="114" t="str">
        <f t="shared" si="14"/>
        <v/>
      </c>
      <c r="E154" s="114" t="str">
        <f t="shared" si="15"/>
        <v/>
      </c>
      <c r="F154" s="114" t="str">
        <f t="shared" si="16"/>
        <v/>
      </c>
      <c r="G154" s="85" t="str">
        <f t="shared" si="17"/>
        <v/>
      </c>
    </row>
    <row r="155" spans="1:7" x14ac:dyDescent="0.35">
      <c r="A155" s="113" t="str">
        <f t="shared" si="18"/>
        <v/>
      </c>
      <c r="B155" s="110" t="str">
        <f t="shared" si="19"/>
        <v/>
      </c>
      <c r="C155" s="85" t="str">
        <f t="shared" si="20"/>
        <v/>
      </c>
      <c r="D155" s="114" t="str">
        <f t="shared" si="14"/>
        <v/>
      </c>
      <c r="E155" s="114" t="str">
        <f t="shared" si="15"/>
        <v/>
      </c>
      <c r="F155" s="114" t="str">
        <f t="shared" si="16"/>
        <v/>
      </c>
      <c r="G155" s="85" t="str">
        <f t="shared" si="17"/>
        <v/>
      </c>
    </row>
    <row r="156" spans="1:7" x14ac:dyDescent="0.35">
      <c r="A156" s="113" t="str">
        <f t="shared" si="18"/>
        <v/>
      </c>
      <c r="B156" s="110" t="str">
        <f t="shared" si="19"/>
        <v/>
      </c>
      <c r="C156" s="85" t="str">
        <f t="shared" si="20"/>
        <v/>
      </c>
      <c r="D156" s="114" t="str">
        <f t="shared" si="14"/>
        <v/>
      </c>
      <c r="E156" s="114" t="str">
        <f t="shared" si="15"/>
        <v/>
      </c>
      <c r="F156" s="114" t="str">
        <f t="shared" si="16"/>
        <v/>
      </c>
      <c r="G156" s="85" t="str">
        <f t="shared" si="17"/>
        <v/>
      </c>
    </row>
    <row r="157" spans="1:7" x14ac:dyDescent="0.35">
      <c r="A157" s="113" t="str">
        <f t="shared" si="18"/>
        <v/>
      </c>
      <c r="B157" s="110" t="str">
        <f t="shared" si="19"/>
        <v/>
      </c>
      <c r="C157" s="85" t="str">
        <f t="shared" si="20"/>
        <v/>
      </c>
      <c r="D157" s="114" t="str">
        <f t="shared" si="14"/>
        <v/>
      </c>
      <c r="E157" s="114" t="str">
        <f t="shared" si="15"/>
        <v/>
      </c>
      <c r="F157" s="114" t="str">
        <f t="shared" si="16"/>
        <v/>
      </c>
      <c r="G157" s="85" t="str">
        <f t="shared" si="17"/>
        <v/>
      </c>
    </row>
    <row r="158" spans="1:7" x14ac:dyDescent="0.35">
      <c r="A158" s="113" t="str">
        <f t="shared" si="18"/>
        <v/>
      </c>
      <c r="B158" s="110" t="str">
        <f t="shared" si="19"/>
        <v/>
      </c>
      <c r="C158" s="85" t="str">
        <f t="shared" si="20"/>
        <v/>
      </c>
      <c r="D158" s="114" t="str">
        <f t="shared" si="14"/>
        <v/>
      </c>
      <c r="E158" s="114" t="str">
        <f t="shared" si="15"/>
        <v/>
      </c>
      <c r="F158" s="114" t="str">
        <f t="shared" si="16"/>
        <v/>
      </c>
      <c r="G158" s="85" t="str">
        <f t="shared" si="17"/>
        <v/>
      </c>
    </row>
    <row r="159" spans="1:7" x14ac:dyDescent="0.35">
      <c r="A159" s="113" t="str">
        <f t="shared" si="18"/>
        <v/>
      </c>
      <c r="B159" s="110" t="str">
        <f t="shared" si="19"/>
        <v/>
      </c>
      <c r="C159" s="85" t="str">
        <f t="shared" si="20"/>
        <v/>
      </c>
      <c r="D159" s="114" t="str">
        <f t="shared" si="14"/>
        <v/>
      </c>
      <c r="E159" s="114" t="str">
        <f t="shared" si="15"/>
        <v/>
      </c>
      <c r="F159" s="114" t="str">
        <f t="shared" si="16"/>
        <v/>
      </c>
      <c r="G159" s="85" t="str">
        <f t="shared" si="17"/>
        <v/>
      </c>
    </row>
    <row r="160" spans="1:7" x14ac:dyDescent="0.35">
      <c r="A160" s="113" t="str">
        <f t="shared" si="18"/>
        <v/>
      </c>
      <c r="B160" s="110" t="str">
        <f t="shared" si="19"/>
        <v/>
      </c>
      <c r="C160" s="85" t="str">
        <f t="shared" si="20"/>
        <v/>
      </c>
      <c r="D160" s="114" t="str">
        <f t="shared" si="14"/>
        <v/>
      </c>
      <c r="E160" s="114" t="str">
        <f t="shared" si="15"/>
        <v/>
      </c>
      <c r="F160" s="114" t="str">
        <f t="shared" si="16"/>
        <v/>
      </c>
      <c r="G160" s="85" t="str">
        <f t="shared" si="17"/>
        <v/>
      </c>
    </row>
    <row r="161" spans="1:7" x14ac:dyDescent="0.35">
      <c r="A161" s="113" t="str">
        <f t="shared" si="18"/>
        <v/>
      </c>
      <c r="B161" s="110" t="str">
        <f t="shared" si="19"/>
        <v/>
      </c>
      <c r="C161" s="85" t="str">
        <f t="shared" si="20"/>
        <v/>
      </c>
      <c r="D161" s="114" t="str">
        <f t="shared" si="14"/>
        <v/>
      </c>
      <c r="E161" s="114" t="str">
        <f t="shared" si="15"/>
        <v/>
      </c>
      <c r="F161" s="114" t="str">
        <f t="shared" si="16"/>
        <v/>
      </c>
      <c r="G161" s="85" t="str">
        <f t="shared" si="17"/>
        <v/>
      </c>
    </row>
    <row r="162" spans="1:7" x14ac:dyDescent="0.35">
      <c r="A162" s="113" t="str">
        <f t="shared" si="18"/>
        <v/>
      </c>
      <c r="B162" s="110" t="str">
        <f t="shared" si="19"/>
        <v/>
      </c>
      <c r="C162" s="85" t="str">
        <f t="shared" si="20"/>
        <v/>
      </c>
      <c r="D162" s="114" t="str">
        <f t="shared" si="14"/>
        <v/>
      </c>
      <c r="E162" s="114" t="str">
        <f t="shared" si="15"/>
        <v/>
      </c>
      <c r="F162" s="114" t="str">
        <f t="shared" si="16"/>
        <v/>
      </c>
      <c r="G162" s="85" t="str">
        <f t="shared" si="17"/>
        <v/>
      </c>
    </row>
    <row r="163" spans="1:7" x14ac:dyDescent="0.35">
      <c r="A163" s="113" t="str">
        <f t="shared" si="18"/>
        <v/>
      </c>
      <c r="B163" s="110" t="str">
        <f t="shared" si="19"/>
        <v/>
      </c>
      <c r="C163" s="85" t="str">
        <f t="shared" si="20"/>
        <v/>
      </c>
      <c r="D163" s="114" t="str">
        <f t="shared" si="14"/>
        <v/>
      </c>
      <c r="E163" s="114" t="str">
        <f t="shared" si="15"/>
        <v/>
      </c>
      <c r="F163" s="114" t="str">
        <f t="shared" si="16"/>
        <v/>
      </c>
      <c r="G163" s="85" t="str">
        <f t="shared" si="17"/>
        <v/>
      </c>
    </row>
    <row r="164" spans="1:7" x14ac:dyDescent="0.35">
      <c r="A164" s="113" t="str">
        <f t="shared" si="18"/>
        <v/>
      </c>
      <c r="B164" s="110" t="str">
        <f t="shared" si="19"/>
        <v/>
      </c>
      <c r="C164" s="85" t="str">
        <f t="shared" si="20"/>
        <v/>
      </c>
      <c r="D164" s="114" t="str">
        <f t="shared" si="14"/>
        <v/>
      </c>
      <c r="E164" s="114" t="str">
        <f t="shared" si="15"/>
        <v/>
      </c>
      <c r="F164" s="114" t="str">
        <f t="shared" si="16"/>
        <v/>
      </c>
      <c r="G164" s="85" t="str">
        <f t="shared" si="17"/>
        <v/>
      </c>
    </row>
    <row r="165" spans="1:7" x14ac:dyDescent="0.35">
      <c r="A165" s="113" t="str">
        <f t="shared" si="18"/>
        <v/>
      </c>
      <c r="B165" s="110" t="str">
        <f t="shared" si="19"/>
        <v/>
      </c>
      <c r="C165" s="85" t="str">
        <f t="shared" si="20"/>
        <v/>
      </c>
      <c r="D165" s="114" t="str">
        <f t="shared" si="14"/>
        <v/>
      </c>
      <c r="E165" s="114" t="str">
        <f t="shared" si="15"/>
        <v/>
      </c>
      <c r="F165" s="114" t="str">
        <f t="shared" si="16"/>
        <v/>
      </c>
      <c r="G165" s="85" t="str">
        <f t="shared" si="17"/>
        <v/>
      </c>
    </row>
    <row r="166" spans="1:7" x14ac:dyDescent="0.35">
      <c r="A166" s="113" t="str">
        <f t="shared" si="18"/>
        <v/>
      </c>
      <c r="B166" s="110" t="str">
        <f t="shared" si="19"/>
        <v/>
      </c>
      <c r="C166" s="85" t="str">
        <f t="shared" si="20"/>
        <v/>
      </c>
      <c r="D166" s="114" t="str">
        <f t="shared" si="14"/>
        <v/>
      </c>
      <c r="E166" s="114" t="str">
        <f t="shared" si="15"/>
        <v/>
      </c>
      <c r="F166" s="114" t="str">
        <f t="shared" si="16"/>
        <v/>
      </c>
      <c r="G166" s="85" t="str">
        <f t="shared" si="17"/>
        <v/>
      </c>
    </row>
    <row r="167" spans="1:7" x14ac:dyDescent="0.35">
      <c r="A167" s="113" t="str">
        <f t="shared" si="18"/>
        <v/>
      </c>
      <c r="B167" s="110" t="str">
        <f t="shared" si="19"/>
        <v/>
      </c>
      <c r="C167" s="85" t="str">
        <f t="shared" si="20"/>
        <v/>
      </c>
      <c r="D167" s="114" t="str">
        <f t="shared" si="14"/>
        <v/>
      </c>
      <c r="E167" s="114" t="str">
        <f t="shared" si="15"/>
        <v/>
      </c>
      <c r="F167" s="114" t="str">
        <f t="shared" si="16"/>
        <v/>
      </c>
      <c r="G167" s="85" t="str">
        <f t="shared" si="17"/>
        <v/>
      </c>
    </row>
    <row r="168" spans="1:7" x14ac:dyDescent="0.35">
      <c r="A168" s="113" t="str">
        <f t="shared" si="18"/>
        <v/>
      </c>
      <c r="B168" s="110" t="str">
        <f t="shared" si="19"/>
        <v/>
      </c>
      <c r="C168" s="85" t="str">
        <f t="shared" si="20"/>
        <v/>
      </c>
      <c r="D168" s="114" t="str">
        <f t="shared" si="14"/>
        <v/>
      </c>
      <c r="E168" s="114" t="str">
        <f t="shared" si="15"/>
        <v/>
      </c>
      <c r="F168" s="114" t="str">
        <f t="shared" si="16"/>
        <v/>
      </c>
      <c r="G168" s="85" t="str">
        <f t="shared" si="17"/>
        <v/>
      </c>
    </row>
    <row r="169" spans="1:7" x14ac:dyDescent="0.35">
      <c r="A169" s="113" t="str">
        <f t="shared" si="18"/>
        <v/>
      </c>
      <c r="B169" s="110" t="str">
        <f t="shared" si="19"/>
        <v/>
      </c>
      <c r="C169" s="85" t="str">
        <f t="shared" si="20"/>
        <v/>
      </c>
      <c r="D169" s="114" t="str">
        <f t="shared" si="14"/>
        <v/>
      </c>
      <c r="E169" s="114" t="str">
        <f t="shared" si="15"/>
        <v/>
      </c>
      <c r="F169" s="114" t="str">
        <f t="shared" si="16"/>
        <v/>
      </c>
      <c r="G169" s="85" t="str">
        <f t="shared" si="17"/>
        <v/>
      </c>
    </row>
    <row r="170" spans="1:7" x14ac:dyDescent="0.35">
      <c r="A170" s="113" t="str">
        <f t="shared" si="18"/>
        <v/>
      </c>
      <c r="B170" s="110" t="str">
        <f t="shared" si="19"/>
        <v/>
      </c>
      <c r="C170" s="85" t="str">
        <f t="shared" si="20"/>
        <v/>
      </c>
      <c r="D170" s="114" t="str">
        <f t="shared" si="14"/>
        <v/>
      </c>
      <c r="E170" s="114" t="str">
        <f t="shared" si="15"/>
        <v/>
      </c>
      <c r="F170" s="114" t="str">
        <f t="shared" si="16"/>
        <v/>
      </c>
      <c r="G170" s="85" t="str">
        <f t="shared" si="17"/>
        <v/>
      </c>
    </row>
    <row r="171" spans="1:7" x14ac:dyDescent="0.35">
      <c r="A171" s="113" t="str">
        <f t="shared" si="18"/>
        <v/>
      </c>
      <c r="B171" s="110" t="str">
        <f t="shared" si="19"/>
        <v/>
      </c>
      <c r="C171" s="85" t="str">
        <f t="shared" si="20"/>
        <v/>
      </c>
      <c r="D171" s="114" t="str">
        <f t="shared" si="14"/>
        <v/>
      </c>
      <c r="E171" s="114" t="str">
        <f t="shared" si="15"/>
        <v/>
      </c>
      <c r="F171" s="114" t="str">
        <f t="shared" si="16"/>
        <v/>
      </c>
      <c r="G171" s="85" t="str">
        <f t="shared" si="17"/>
        <v/>
      </c>
    </row>
    <row r="172" spans="1:7" x14ac:dyDescent="0.35">
      <c r="A172" s="113" t="str">
        <f t="shared" si="18"/>
        <v/>
      </c>
      <c r="B172" s="110" t="str">
        <f t="shared" si="19"/>
        <v/>
      </c>
      <c r="C172" s="85" t="str">
        <f t="shared" si="20"/>
        <v/>
      </c>
      <c r="D172" s="114" t="str">
        <f t="shared" si="14"/>
        <v/>
      </c>
      <c r="E172" s="114" t="str">
        <f t="shared" si="15"/>
        <v/>
      </c>
      <c r="F172" s="114" t="str">
        <f t="shared" si="16"/>
        <v/>
      </c>
      <c r="G172" s="85" t="str">
        <f t="shared" si="17"/>
        <v/>
      </c>
    </row>
    <row r="173" spans="1:7" x14ac:dyDescent="0.35">
      <c r="A173" s="113" t="str">
        <f t="shared" si="18"/>
        <v/>
      </c>
      <c r="B173" s="110" t="str">
        <f t="shared" si="19"/>
        <v/>
      </c>
      <c r="C173" s="85" t="str">
        <f t="shared" si="20"/>
        <v/>
      </c>
      <c r="D173" s="114" t="str">
        <f t="shared" si="14"/>
        <v/>
      </c>
      <c r="E173" s="114" t="str">
        <f t="shared" si="15"/>
        <v/>
      </c>
      <c r="F173" s="114" t="str">
        <f t="shared" si="16"/>
        <v/>
      </c>
      <c r="G173" s="85" t="str">
        <f t="shared" si="17"/>
        <v/>
      </c>
    </row>
    <row r="174" spans="1:7" x14ac:dyDescent="0.35">
      <c r="A174" s="113" t="str">
        <f t="shared" si="18"/>
        <v/>
      </c>
      <c r="B174" s="110" t="str">
        <f t="shared" si="19"/>
        <v/>
      </c>
      <c r="C174" s="85" t="str">
        <f t="shared" si="20"/>
        <v/>
      </c>
      <c r="D174" s="114" t="str">
        <f t="shared" si="14"/>
        <v/>
      </c>
      <c r="E174" s="114" t="str">
        <f t="shared" si="15"/>
        <v/>
      </c>
      <c r="F174" s="114" t="str">
        <f t="shared" si="16"/>
        <v/>
      </c>
      <c r="G174" s="85" t="str">
        <f t="shared" si="17"/>
        <v/>
      </c>
    </row>
    <row r="175" spans="1:7" x14ac:dyDescent="0.35">
      <c r="A175" s="113" t="str">
        <f t="shared" si="18"/>
        <v/>
      </c>
      <c r="B175" s="110" t="str">
        <f t="shared" si="19"/>
        <v/>
      </c>
      <c r="C175" s="85" t="str">
        <f t="shared" si="20"/>
        <v/>
      </c>
      <c r="D175" s="114" t="str">
        <f t="shared" si="14"/>
        <v/>
      </c>
      <c r="E175" s="114" t="str">
        <f t="shared" si="15"/>
        <v/>
      </c>
      <c r="F175" s="114" t="str">
        <f t="shared" si="16"/>
        <v/>
      </c>
      <c r="G175" s="85" t="str">
        <f t="shared" si="17"/>
        <v/>
      </c>
    </row>
    <row r="176" spans="1:7" x14ac:dyDescent="0.35">
      <c r="A176" s="113" t="str">
        <f t="shared" si="18"/>
        <v/>
      </c>
      <c r="B176" s="110" t="str">
        <f t="shared" si="19"/>
        <v/>
      </c>
      <c r="C176" s="85" t="str">
        <f t="shared" si="20"/>
        <v/>
      </c>
      <c r="D176" s="114" t="str">
        <f t="shared" si="14"/>
        <v/>
      </c>
      <c r="E176" s="114" t="str">
        <f t="shared" si="15"/>
        <v/>
      </c>
      <c r="F176" s="114" t="str">
        <f t="shared" si="16"/>
        <v/>
      </c>
      <c r="G176" s="85" t="str">
        <f t="shared" si="17"/>
        <v/>
      </c>
    </row>
    <row r="177" spans="1:7" x14ac:dyDescent="0.35">
      <c r="A177" s="113" t="str">
        <f t="shared" si="18"/>
        <v/>
      </c>
      <c r="B177" s="110" t="str">
        <f t="shared" si="19"/>
        <v/>
      </c>
      <c r="C177" s="85" t="str">
        <f t="shared" si="20"/>
        <v/>
      </c>
      <c r="D177" s="114" t="str">
        <f t="shared" si="14"/>
        <v/>
      </c>
      <c r="E177" s="114" t="str">
        <f t="shared" si="15"/>
        <v/>
      </c>
      <c r="F177" s="114" t="str">
        <f t="shared" si="16"/>
        <v/>
      </c>
      <c r="G177" s="85" t="str">
        <f t="shared" si="17"/>
        <v/>
      </c>
    </row>
    <row r="178" spans="1:7" x14ac:dyDescent="0.35">
      <c r="A178" s="113" t="str">
        <f t="shared" si="18"/>
        <v/>
      </c>
      <c r="B178" s="110" t="str">
        <f t="shared" si="19"/>
        <v/>
      </c>
      <c r="C178" s="85" t="str">
        <f t="shared" si="20"/>
        <v/>
      </c>
      <c r="D178" s="114" t="str">
        <f t="shared" si="14"/>
        <v/>
      </c>
      <c r="E178" s="114" t="str">
        <f t="shared" si="15"/>
        <v/>
      </c>
      <c r="F178" s="114" t="str">
        <f t="shared" si="16"/>
        <v/>
      </c>
      <c r="G178" s="85" t="str">
        <f t="shared" si="17"/>
        <v/>
      </c>
    </row>
    <row r="179" spans="1:7" x14ac:dyDescent="0.35">
      <c r="A179" s="113" t="str">
        <f t="shared" si="18"/>
        <v/>
      </c>
      <c r="B179" s="110" t="str">
        <f t="shared" si="19"/>
        <v/>
      </c>
      <c r="C179" s="85" t="str">
        <f t="shared" si="20"/>
        <v/>
      </c>
      <c r="D179" s="114" t="str">
        <f t="shared" si="14"/>
        <v/>
      </c>
      <c r="E179" s="114" t="str">
        <f t="shared" si="15"/>
        <v/>
      </c>
      <c r="F179" s="114" t="str">
        <f t="shared" si="16"/>
        <v/>
      </c>
      <c r="G179" s="85" t="str">
        <f t="shared" si="17"/>
        <v/>
      </c>
    </row>
    <row r="180" spans="1:7" x14ac:dyDescent="0.35">
      <c r="A180" s="113" t="str">
        <f t="shared" si="18"/>
        <v/>
      </c>
      <c r="B180" s="110" t="str">
        <f t="shared" si="19"/>
        <v/>
      </c>
      <c r="C180" s="85" t="str">
        <f t="shared" si="20"/>
        <v/>
      </c>
      <c r="D180" s="114" t="str">
        <f t="shared" si="14"/>
        <v/>
      </c>
      <c r="E180" s="114" t="str">
        <f t="shared" si="15"/>
        <v/>
      </c>
      <c r="F180" s="114" t="str">
        <f t="shared" si="16"/>
        <v/>
      </c>
      <c r="G180" s="85" t="str">
        <f t="shared" si="17"/>
        <v/>
      </c>
    </row>
    <row r="181" spans="1:7" x14ac:dyDescent="0.35">
      <c r="A181" s="113" t="str">
        <f t="shared" si="18"/>
        <v/>
      </c>
      <c r="B181" s="110" t="str">
        <f t="shared" si="19"/>
        <v/>
      </c>
      <c r="C181" s="85" t="str">
        <f t="shared" si="20"/>
        <v/>
      </c>
      <c r="D181" s="114" t="str">
        <f t="shared" si="14"/>
        <v/>
      </c>
      <c r="E181" s="114" t="str">
        <f t="shared" si="15"/>
        <v/>
      </c>
      <c r="F181" s="114" t="str">
        <f t="shared" si="16"/>
        <v/>
      </c>
      <c r="G181" s="85" t="str">
        <f t="shared" si="17"/>
        <v/>
      </c>
    </row>
    <row r="182" spans="1:7" x14ac:dyDescent="0.35">
      <c r="A182" s="113" t="str">
        <f t="shared" si="18"/>
        <v/>
      </c>
      <c r="B182" s="110" t="str">
        <f t="shared" si="19"/>
        <v/>
      </c>
      <c r="C182" s="85" t="str">
        <f t="shared" si="20"/>
        <v/>
      </c>
      <c r="D182" s="114" t="str">
        <f t="shared" si="14"/>
        <v/>
      </c>
      <c r="E182" s="114" t="str">
        <f t="shared" si="15"/>
        <v/>
      </c>
      <c r="F182" s="114" t="str">
        <f t="shared" si="16"/>
        <v/>
      </c>
      <c r="G182" s="85" t="str">
        <f t="shared" si="17"/>
        <v/>
      </c>
    </row>
    <row r="183" spans="1:7" x14ac:dyDescent="0.35">
      <c r="A183" s="113" t="str">
        <f t="shared" si="18"/>
        <v/>
      </c>
      <c r="B183" s="110" t="str">
        <f t="shared" si="19"/>
        <v/>
      </c>
      <c r="C183" s="85" t="str">
        <f t="shared" si="20"/>
        <v/>
      </c>
      <c r="D183" s="114" t="str">
        <f t="shared" si="14"/>
        <v/>
      </c>
      <c r="E183" s="114" t="str">
        <f t="shared" si="15"/>
        <v/>
      </c>
      <c r="F183" s="114" t="str">
        <f t="shared" si="16"/>
        <v/>
      </c>
      <c r="G183" s="85" t="str">
        <f t="shared" si="17"/>
        <v/>
      </c>
    </row>
    <row r="184" spans="1:7" x14ac:dyDescent="0.35">
      <c r="A184" s="113" t="str">
        <f t="shared" si="18"/>
        <v/>
      </c>
      <c r="B184" s="110" t="str">
        <f t="shared" si="19"/>
        <v/>
      </c>
      <c r="C184" s="85" t="str">
        <f t="shared" si="20"/>
        <v/>
      </c>
      <c r="D184" s="114" t="str">
        <f t="shared" si="14"/>
        <v/>
      </c>
      <c r="E184" s="114" t="str">
        <f t="shared" si="15"/>
        <v/>
      </c>
      <c r="F184" s="114" t="str">
        <f t="shared" si="16"/>
        <v/>
      </c>
      <c r="G184" s="85" t="str">
        <f t="shared" si="17"/>
        <v/>
      </c>
    </row>
    <row r="185" spans="1:7" x14ac:dyDescent="0.35">
      <c r="A185" s="113" t="str">
        <f t="shared" si="18"/>
        <v/>
      </c>
      <c r="B185" s="110" t="str">
        <f t="shared" si="19"/>
        <v/>
      </c>
      <c r="C185" s="85" t="str">
        <f t="shared" si="20"/>
        <v/>
      </c>
      <c r="D185" s="114" t="str">
        <f t="shared" si="14"/>
        <v/>
      </c>
      <c r="E185" s="114" t="str">
        <f t="shared" si="15"/>
        <v/>
      </c>
      <c r="F185" s="114" t="str">
        <f t="shared" si="16"/>
        <v/>
      </c>
      <c r="G185" s="85" t="str">
        <f t="shared" si="17"/>
        <v/>
      </c>
    </row>
    <row r="186" spans="1:7" x14ac:dyDescent="0.35">
      <c r="A186" s="113" t="str">
        <f t="shared" si="18"/>
        <v/>
      </c>
      <c r="B186" s="110" t="str">
        <f t="shared" si="19"/>
        <v/>
      </c>
      <c r="C186" s="85" t="str">
        <f t="shared" si="20"/>
        <v/>
      </c>
      <c r="D186" s="114" t="str">
        <f t="shared" si="14"/>
        <v/>
      </c>
      <c r="E186" s="114" t="str">
        <f t="shared" si="15"/>
        <v/>
      </c>
      <c r="F186" s="114" t="str">
        <f t="shared" si="16"/>
        <v/>
      </c>
      <c r="G186" s="85" t="str">
        <f t="shared" si="17"/>
        <v/>
      </c>
    </row>
    <row r="187" spans="1:7" x14ac:dyDescent="0.35">
      <c r="A187" s="113" t="str">
        <f t="shared" si="18"/>
        <v/>
      </c>
      <c r="B187" s="110" t="str">
        <f t="shared" si="19"/>
        <v/>
      </c>
      <c r="C187" s="85" t="str">
        <f t="shared" si="20"/>
        <v/>
      </c>
      <c r="D187" s="114" t="str">
        <f t="shared" si="14"/>
        <v/>
      </c>
      <c r="E187" s="114" t="str">
        <f t="shared" si="15"/>
        <v/>
      </c>
      <c r="F187" s="114" t="str">
        <f t="shared" si="16"/>
        <v/>
      </c>
      <c r="G187" s="85" t="str">
        <f t="shared" si="17"/>
        <v/>
      </c>
    </row>
    <row r="188" spans="1:7" x14ac:dyDescent="0.35">
      <c r="A188" s="113" t="str">
        <f t="shared" si="18"/>
        <v/>
      </c>
      <c r="B188" s="110" t="str">
        <f t="shared" si="19"/>
        <v/>
      </c>
      <c r="C188" s="85" t="str">
        <f t="shared" si="20"/>
        <v/>
      </c>
      <c r="D188" s="114" t="str">
        <f t="shared" si="14"/>
        <v/>
      </c>
      <c r="E188" s="114" t="str">
        <f t="shared" si="15"/>
        <v/>
      </c>
      <c r="F188" s="114" t="str">
        <f t="shared" si="16"/>
        <v/>
      </c>
      <c r="G188" s="85" t="str">
        <f t="shared" si="17"/>
        <v/>
      </c>
    </row>
    <row r="189" spans="1:7" x14ac:dyDescent="0.35">
      <c r="A189" s="113" t="str">
        <f t="shared" si="18"/>
        <v/>
      </c>
      <c r="B189" s="110" t="str">
        <f t="shared" si="19"/>
        <v/>
      </c>
      <c r="C189" s="85" t="str">
        <f t="shared" si="20"/>
        <v/>
      </c>
      <c r="D189" s="114" t="str">
        <f t="shared" si="14"/>
        <v/>
      </c>
      <c r="E189" s="114" t="str">
        <f t="shared" si="15"/>
        <v/>
      </c>
      <c r="F189" s="114" t="str">
        <f t="shared" si="16"/>
        <v/>
      </c>
      <c r="G189" s="85" t="str">
        <f t="shared" si="17"/>
        <v/>
      </c>
    </row>
    <row r="190" spans="1:7" x14ac:dyDescent="0.35">
      <c r="A190" s="113" t="str">
        <f t="shared" si="18"/>
        <v/>
      </c>
      <c r="B190" s="110" t="str">
        <f t="shared" si="19"/>
        <v/>
      </c>
      <c r="C190" s="85" t="str">
        <f t="shared" si="20"/>
        <v/>
      </c>
      <c r="D190" s="114" t="str">
        <f t="shared" si="14"/>
        <v/>
      </c>
      <c r="E190" s="114" t="str">
        <f t="shared" si="15"/>
        <v/>
      </c>
      <c r="F190" s="114" t="str">
        <f t="shared" si="16"/>
        <v/>
      </c>
      <c r="G190" s="85" t="str">
        <f t="shared" si="17"/>
        <v/>
      </c>
    </row>
    <row r="191" spans="1:7" x14ac:dyDescent="0.35">
      <c r="A191" s="113" t="str">
        <f t="shared" si="18"/>
        <v/>
      </c>
      <c r="B191" s="110" t="str">
        <f t="shared" si="19"/>
        <v/>
      </c>
      <c r="C191" s="85" t="str">
        <f t="shared" si="20"/>
        <v/>
      </c>
      <c r="D191" s="114" t="str">
        <f t="shared" si="14"/>
        <v/>
      </c>
      <c r="E191" s="114" t="str">
        <f t="shared" si="15"/>
        <v/>
      </c>
      <c r="F191" s="114" t="str">
        <f t="shared" si="16"/>
        <v/>
      </c>
      <c r="G191" s="85" t="str">
        <f t="shared" si="17"/>
        <v/>
      </c>
    </row>
    <row r="192" spans="1:7" x14ac:dyDescent="0.35">
      <c r="A192" s="113" t="str">
        <f t="shared" si="18"/>
        <v/>
      </c>
      <c r="B192" s="110" t="str">
        <f t="shared" si="19"/>
        <v/>
      </c>
      <c r="C192" s="85" t="str">
        <f t="shared" si="20"/>
        <v/>
      </c>
      <c r="D192" s="114" t="str">
        <f t="shared" si="14"/>
        <v/>
      </c>
      <c r="E192" s="114" t="str">
        <f t="shared" si="15"/>
        <v/>
      </c>
      <c r="F192" s="114" t="str">
        <f t="shared" si="16"/>
        <v/>
      </c>
      <c r="G192" s="85" t="str">
        <f t="shared" si="17"/>
        <v/>
      </c>
    </row>
    <row r="193" spans="1:7" x14ac:dyDescent="0.35">
      <c r="A193" s="113" t="str">
        <f t="shared" si="18"/>
        <v/>
      </c>
      <c r="B193" s="110" t="str">
        <f t="shared" si="19"/>
        <v/>
      </c>
      <c r="C193" s="85" t="str">
        <f t="shared" si="20"/>
        <v/>
      </c>
      <c r="D193" s="114" t="str">
        <f t="shared" si="14"/>
        <v/>
      </c>
      <c r="E193" s="114" t="str">
        <f t="shared" si="15"/>
        <v/>
      </c>
      <c r="F193" s="114" t="str">
        <f t="shared" si="16"/>
        <v/>
      </c>
      <c r="G193" s="85" t="str">
        <f t="shared" si="17"/>
        <v/>
      </c>
    </row>
    <row r="194" spans="1:7" x14ac:dyDescent="0.35">
      <c r="A194" s="113" t="str">
        <f t="shared" si="18"/>
        <v/>
      </c>
      <c r="B194" s="110" t="str">
        <f t="shared" si="19"/>
        <v/>
      </c>
      <c r="C194" s="85" t="str">
        <f t="shared" si="20"/>
        <v/>
      </c>
      <c r="D194" s="114" t="str">
        <f t="shared" si="14"/>
        <v/>
      </c>
      <c r="E194" s="114" t="str">
        <f t="shared" si="15"/>
        <v/>
      </c>
      <c r="F194" s="114" t="str">
        <f t="shared" si="16"/>
        <v/>
      </c>
      <c r="G194" s="85" t="str">
        <f t="shared" si="17"/>
        <v/>
      </c>
    </row>
    <row r="195" spans="1:7" x14ac:dyDescent="0.35">
      <c r="A195" s="113" t="str">
        <f t="shared" si="18"/>
        <v/>
      </c>
      <c r="B195" s="110" t="str">
        <f t="shared" si="19"/>
        <v/>
      </c>
      <c r="C195" s="85" t="str">
        <f t="shared" si="20"/>
        <v/>
      </c>
      <c r="D195" s="114" t="str">
        <f t="shared" si="14"/>
        <v/>
      </c>
      <c r="E195" s="114" t="str">
        <f t="shared" si="15"/>
        <v/>
      </c>
      <c r="F195" s="114" t="str">
        <f t="shared" si="16"/>
        <v/>
      </c>
      <c r="G195" s="85" t="str">
        <f t="shared" si="17"/>
        <v/>
      </c>
    </row>
    <row r="196" spans="1:7" x14ac:dyDescent="0.35">
      <c r="A196" s="113" t="str">
        <f t="shared" si="18"/>
        <v/>
      </c>
      <c r="B196" s="110" t="str">
        <f t="shared" si="19"/>
        <v/>
      </c>
      <c r="C196" s="85" t="str">
        <f t="shared" si="20"/>
        <v/>
      </c>
      <c r="D196" s="114" t="str">
        <f t="shared" si="14"/>
        <v/>
      </c>
      <c r="E196" s="114" t="str">
        <f t="shared" si="15"/>
        <v/>
      </c>
      <c r="F196" s="114" t="str">
        <f t="shared" si="16"/>
        <v/>
      </c>
      <c r="G196" s="85" t="str">
        <f t="shared" si="17"/>
        <v/>
      </c>
    </row>
    <row r="197" spans="1:7" x14ac:dyDescent="0.35">
      <c r="A197" s="113" t="str">
        <f t="shared" si="18"/>
        <v/>
      </c>
      <c r="B197" s="110" t="str">
        <f t="shared" si="19"/>
        <v/>
      </c>
      <c r="C197" s="85" t="str">
        <f t="shared" si="20"/>
        <v/>
      </c>
      <c r="D197" s="114" t="str">
        <f t="shared" si="14"/>
        <v/>
      </c>
      <c r="E197" s="114" t="str">
        <f t="shared" si="15"/>
        <v/>
      </c>
      <c r="F197" s="114" t="str">
        <f t="shared" si="16"/>
        <v/>
      </c>
      <c r="G197" s="85" t="str">
        <f t="shared" si="17"/>
        <v/>
      </c>
    </row>
    <row r="198" spans="1:7" x14ac:dyDescent="0.35">
      <c r="A198" s="113" t="str">
        <f t="shared" si="18"/>
        <v/>
      </c>
      <c r="B198" s="110" t="str">
        <f t="shared" si="19"/>
        <v/>
      </c>
      <c r="C198" s="85" t="str">
        <f t="shared" si="20"/>
        <v/>
      </c>
      <c r="D198" s="114" t="str">
        <f t="shared" si="14"/>
        <v/>
      </c>
      <c r="E198" s="114" t="str">
        <f t="shared" si="15"/>
        <v/>
      </c>
      <c r="F198" s="114" t="str">
        <f t="shared" si="16"/>
        <v/>
      </c>
      <c r="G198" s="85" t="str">
        <f t="shared" si="17"/>
        <v/>
      </c>
    </row>
    <row r="199" spans="1:7" x14ac:dyDescent="0.35">
      <c r="A199" s="113" t="str">
        <f t="shared" si="18"/>
        <v/>
      </c>
      <c r="B199" s="110" t="str">
        <f t="shared" si="19"/>
        <v/>
      </c>
      <c r="C199" s="85" t="str">
        <f t="shared" si="20"/>
        <v/>
      </c>
      <c r="D199" s="114" t="str">
        <f t="shared" si="14"/>
        <v/>
      </c>
      <c r="E199" s="114" t="str">
        <f t="shared" si="15"/>
        <v/>
      </c>
      <c r="F199" s="114" t="str">
        <f t="shared" si="16"/>
        <v/>
      </c>
      <c r="G199" s="85" t="str">
        <f t="shared" si="17"/>
        <v/>
      </c>
    </row>
    <row r="200" spans="1:7" x14ac:dyDescent="0.35">
      <c r="A200" s="113" t="str">
        <f t="shared" si="18"/>
        <v/>
      </c>
      <c r="B200" s="110" t="str">
        <f t="shared" si="19"/>
        <v/>
      </c>
      <c r="C200" s="85" t="str">
        <f t="shared" si="20"/>
        <v/>
      </c>
      <c r="D200" s="114" t="str">
        <f t="shared" si="14"/>
        <v/>
      </c>
      <c r="E200" s="114" t="str">
        <f t="shared" si="15"/>
        <v/>
      </c>
      <c r="F200" s="114" t="str">
        <f t="shared" si="16"/>
        <v/>
      </c>
      <c r="G200" s="85" t="str">
        <f t="shared" si="17"/>
        <v/>
      </c>
    </row>
    <row r="201" spans="1:7" x14ac:dyDescent="0.35">
      <c r="A201" s="113" t="str">
        <f t="shared" si="18"/>
        <v/>
      </c>
      <c r="B201" s="110" t="str">
        <f t="shared" si="19"/>
        <v/>
      </c>
      <c r="C201" s="85" t="str">
        <f t="shared" si="20"/>
        <v/>
      </c>
      <c r="D201" s="114" t="str">
        <f t="shared" si="14"/>
        <v/>
      </c>
      <c r="E201" s="114" t="str">
        <f t="shared" si="15"/>
        <v/>
      </c>
      <c r="F201" s="114" t="str">
        <f t="shared" si="16"/>
        <v/>
      </c>
      <c r="G201" s="85" t="str">
        <f t="shared" si="17"/>
        <v/>
      </c>
    </row>
    <row r="202" spans="1:7" x14ac:dyDescent="0.35">
      <c r="A202" s="113" t="str">
        <f t="shared" si="18"/>
        <v/>
      </c>
      <c r="B202" s="110" t="str">
        <f t="shared" si="19"/>
        <v/>
      </c>
      <c r="C202" s="85" t="str">
        <f t="shared" si="20"/>
        <v/>
      </c>
      <c r="D202" s="114" t="str">
        <f t="shared" si="14"/>
        <v/>
      </c>
      <c r="E202" s="114" t="str">
        <f t="shared" si="15"/>
        <v/>
      </c>
      <c r="F202" s="114" t="str">
        <f t="shared" si="16"/>
        <v/>
      </c>
      <c r="G202" s="85" t="str">
        <f t="shared" si="17"/>
        <v/>
      </c>
    </row>
    <row r="203" spans="1:7" x14ac:dyDescent="0.35">
      <c r="A203" s="113" t="str">
        <f t="shared" si="18"/>
        <v/>
      </c>
      <c r="B203" s="110" t="str">
        <f t="shared" si="19"/>
        <v/>
      </c>
      <c r="C203" s="85" t="str">
        <f t="shared" si="20"/>
        <v/>
      </c>
      <c r="D203" s="114" t="str">
        <f t="shared" si="14"/>
        <v/>
      </c>
      <c r="E203" s="114" t="str">
        <f t="shared" si="15"/>
        <v/>
      </c>
      <c r="F203" s="114" t="str">
        <f t="shared" si="16"/>
        <v/>
      </c>
      <c r="G203" s="85" t="str">
        <f t="shared" si="17"/>
        <v/>
      </c>
    </row>
    <row r="204" spans="1:7" x14ac:dyDescent="0.35">
      <c r="A204" s="113" t="str">
        <f t="shared" si="18"/>
        <v/>
      </c>
      <c r="B204" s="110" t="str">
        <f t="shared" si="19"/>
        <v/>
      </c>
      <c r="C204" s="85" t="str">
        <f t="shared" si="20"/>
        <v/>
      </c>
      <c r="D204" s="114" t="str">
        <f t="shared" si="14"/>
        <v/>
      </c>
      <c r="E204" s="114" t="str">
        <f t="shared" si="15"/>
        <v/>
      </c>
      <c r="F204" s="114" t="str">
        <f t="shared" si="16"/>
        <v/>
      </c>
      <c r="G204" s="85" t="str">
        <f t="shared" si="17"/>
        <v/>
      </c>
    </row>
    <row r="205" spans="1:7" x14ac:dyDescent="0.35">
      <c r="A205" s="113" t="str">
        <f t="shared" si="18"/>
        <v/>
      </c>
      <c r="B205" s="110" t="str">
        <f t="shared" si="19"/>
        <v/>
      </c>
      <c r="C205" s="85" t="str">
        <f t="shared" si="20"/>
        <v/>
      </c>
      <c r="D205" s="114" t="str">
        <f t="shared" si="14"/>
        <v/>
      </c>
      <c r="E205" s="114" t="str">
        <f t="shared" si="15"/>
        <v/>
      </c>
      <c r="F205" s="114" t="str">
        <f t="shared" si="16"/>
        <v/>
      </c>
      <c r="G205" s="85" t="str">
        <f t="shared" si="17"/>
        <v/>
      </c>
    </row>
    <row r="206" spans="1:7" x14ac:dyDescent="0.35">
      <c r="A206" s="113" t="str">
        <f t="shared" si="18"/>
        <v/>
      </c>
      <c r="B206" s="110" t="str">
        <f t="shared" si="19"/>
        <v/>
      </c>
      <c r="C206" s="85" t="str">
        <f t="shared" si="20"/>
        <v/>
      </c>
      <c r="D206" s="114" t="str">
        <f t="shared" si="14"/>
        <v/>
      </c>
      <c r="E206" s="114" t="str">
        <f t="shared" si="15"/>
        <v/>
      </c>
      <c r="F206" s="114" t="str">
        <f t="shared" si="16"/>
        <v/>
      </c>
      <c r="G206" s="85" t="str">
        <f t="shared" si="17"/>
        <v/>
      </c>
    </row>
    <row r="207" spans="1:7" x14ac:dyDescent="0.35">
      <c r="A207" s="113" t="str">
        <f t="shared" si="18"/>
        <v/>
      </c>
      <c r="B207" s="110" t="str">
        <f t="shared" si="19"/>
        <v/>
      </c>
      <c r="C207" s="85" t="str">
        <f t="shared" si="20"/>
        <v/>
      </c>
      <c r="D207" s="114" t="str">
        <f t="shared" si="14"/>
        <v/>
      </c>
      <c r="E207" s="114" t="str">
        <f t="shared" si="15"/>
        <v/>
      </c>
      <c r="F207" s="114" t="str">
        <f t="shared" si="16"/>
        <v/>
      </c>
      <c r="G207" s="85" t="str">
        <f t="shared" si="17"/>
        <v/>
      </c>
    </row>
    <row r="208" spans="1:7" x14ac:dyDescent="0.35">
      <c r="A208" s="113" t="str">
        <f t="shared" si="18"/>
        <v/>
      </c>
      <c r="B208" s="110" t="str">
        <f t="shared" si="19"/>
        <v/>
      </c>
      <c r="C208" s="85" t="str">
        <f t="shared" si="20"/>
        <v/>
      </c>
      <c r="D208" s="114" t="str">
        <f t="shared" ref="D208:D271" si="21">IF(B208="","",IPMT(E$11/12,B208,E$7,-E$8,E$9,0))</f>
        <v/>
      </c>
      <c r="E208" s="114" t="str">
        <f t="shared" ref="E208:E271" si="22">IF(B208="","",PPMT(E$11/12,B208,E$7,-E$8,E$9,0))</f>
        <v/>
      </c>
      <c r="F208" s="114" t="str">
        <f t="shared" ref="F208:F271" si="23">IF(B208="","",SUM(D208:E208))</f>
        <v/>
      </c>
      <c r="G208" s="85" t="str">
        <f t="shared" ref="G208:G271" si="24">IF(B208="","",SUM(C208)-SUM(E208))</f>
        <v/>
      </c>
    </row>
    <row r="209" spans="1:7" x14ac:dyDescent="0.35">
      <c r="A209" s="113" t="str">
        <f t="shared" ref="A209:A272" si="25">IF(B209="","",EDATE(A208,1))</f>
        <v/>
      </c>
      <c r="B209" s="110" t="str">
        <f t="shared" ref="B209:B272" si="26">IF(B208="","",IF(SUM(B208)+1&lt;=$E$7,SUM(B208)+1,""))</f>
        <v/>
      </c>
      <c r="C209" s="85" t="str">
        <f t="shared" ref="C209:C272" si="27">IF(B209="","",G208)</f>
        <v/>
      </c>
      <c r="D209" s="114" t="str">
        <f t="shared" si="21"/>
        <v/>
      </c>
      <c r="E209" s="114" t="str">
        <f t="shared" si="22"/>
        <v/>
      </c>
      <c r="F209" s="114" t="str">
        <f t="shared" si="23"/>
        <v/>
      </c>
      <c r="G209" s="85" t="str">
        <f t="shared" si="24"/>
        <v/>
      </c>
    </row>
    <row r="210" spans="1:7" x14ac:dyDescent="0.35">
      <c r="A210" s="113" t="str">
        <f t="shared" si="25"/>
        <v/>
      </c>
      <c r="B210" s="110" t="str">
        <f t="shared" si="26"/>
        <v/>
      </c>
      <c r="C210" s="85" t="str">
        <f t="shared" si="27"/>
        <v/>
      </c>
      <c r="D210" s="114" t="str">
        <f t="shared" si="21"/>
        <v/>
      </c>
      <c r="E210" s="114" t="str">
        <f t="shared" si="22"/>
        <v/>
      </c>
      <c r="F210" s="114" t="str">
        <f t="shared" si="23"/>
        <v/>
      </c>
      <c r="G210" s="85" t="str">
        <f t="shared" si="24"/>
        <v/>
      </c>
    </row>
    <row r="211" spans="1:7" x14ac:dyDescent="0.35">
      <c r="A211" s="113" t="str">
        <f t="shared" si="25"/>
        <v/>
      </c>
      <c r="B211" s="110" t="str">
        <f t="shared" si="26"/>
        <v/>
      </c>
      <c r="C211" s="85" t="str">
        <f t="shared" si="27"/>
        <v/>
      </c>
      <c r="D211" s="114" t="str">
        <f t="shared" si="21"/>
        <v/>
      </c>
      <c r="E211" s="114" t="str">
        <f t="shared" si="22"/>
        <v/>
      </c>
      <c r="F211" s="114" t="str">
        <f t="shared" si="23"/>
        <v/>
      </c>
      <c r="G211" s="85" t="str">
        <f t="shared" si="24"/>
        <v/>
      </c>
    </row>
    <row r="212" spans="1:7" x14ac:dyDescent="0.35">
      <c r="A212" s="113" t="str">
        <f t="shared" si="25"/>
        <v/>
      </c>
      <c r="B212" s="110" t="str">
        <f t="shared" si="26"/>
        <v/>
      </c>
      <c r="C212" s="85" t="str">
        <f t="shared" si="27"/>
        <v/>
      </c>
      <c r="D212" s="114" t="str">
        <f t="shared" si="21"/>
        <v/>
      </c>
      <c r="E212" s="114" t="str">
        <f t="shared" si="22"/>
        <v/>
      </c>
      <c r="F212" s="114" t="str">
        <f t="shared" si="23"/>
        <v/>
      </c>
      <c r="G212" s="85" t="str">
        <f t="shared" si="24"/>
        <v/>
      </c>
    </row>
    <row r="213" spans="1:7" x14ac:dyDescent="0.35">
      <c r="A213" s="113" t="str">
        <f t="shared" si="25"/>
        <v/>
      </c>
      <c r="B213" s="110" t="str">
        <f t="shared" si="26"/>
        <v/>
      </c>
      <c r="C213" s="85" t="str">
        <f t="shared" si="27"/>
        <v/>
      </c>
      <c r="D213" s="114" t="str">
        <f t="shared" si="21"/>
        <v/>
      </c>
      <c r="E213" s="114" t="str">
        <f t="shared" si="22"/>
        <v/>
      </c>
      <c r="F213" s="114" t="str">
        <f t="shared" si="23"/>
        <v/>
      </c>
      <c r="G213" s="85" t="str">
        <f t="shared" si="24"/>
        <v/>
      </c>
    </row>
    <row r="214" spans="1:7" x14ac:dyDescent="0.35">
      <c r="A214" s="113" t="str">
        <f t="shared" si="25"/>
        <v/>
      </c>
      <c r="B214" s="110" t="str">
        <f t="shared" si="26"/>
        <v/>
      </c>
      <c r="C214" s="85" t="str">
        <f t="shared" si="27"/>
        <v/>
      </c>
      <c r="D214" s="114" t="str">
        <f t="shared" si="21"/>
        <v/>
      </c>
      <c r="E214" s="114" t="str">
        <f t="shared" si="22"/>
        <v/>
      </c>
      <c r="F214" s="114" t="str">
        <f t="shared" si="23"/>
        <v/>
      </c>
      <c r="G214" s="85" t="str">
        <f t="shared" si="24"/>
        <v/>
      </c>
    </row>
    <row r="215" spans="1:7" x14ac:dyDescent="0.35">
      <c r="A215" s="113" t="str">
        <f t="shared" si="25"/>
        <v/>
      </c>
      <c r="B215" s="110" t="str">
        <f t="shared" si="26"/>
        <v/>
      </c>
      <c r="C215" s="85" t="str">
        <f t="shared" si="27"/>
        <v/>
      </c>
      <c r="D215" s="114" t="str">
        <f t="shared" si="21"/>
        <v/>
      </c>
      <c r="E215" s="114" t="str">
        <f t="shared" si="22"/>
        <v/>
      </c>
      <c r="F215" s="114" t="str">
        <f t="shared" si="23"/>
        <v/>
      </c>
      <c r="G215" s="85" t="str">
        <f t="shared" si="24"/>
        <v/>
      </c>
    </row>
    <row r="216" spans="1:7" x14ac:dyDescent="0.35">
      <c r="A216" s="113" t="str">
        <f t="shared" si="25"/>
        <v/>
      </c>
      <c r="B216" s="110" t="str">
        <f t="shared" si="26"/>
        <v/>
      </c>
      <c r="C216" s="85" t="str">
        <f t="shared" si="27"/>
        <v/>
      </c>
      <c r="D216" s="114" t="str">
        <f t="shared" si="21"/>
        <v/>
      </c>
      <c r="E216" s="114" t="str">
        <f t="shared" si="22"/>
        <v/>
      </c>
      <c r="F216" s="114" t="str">
        <f t="shared" si="23"/>
        <v/>
      </c>
      <c r="G216" s="85" t="str">
        <f t="shared" si="24"/>
        <v/>
      </c>
    </row>
    <row r="217" spans="1:7" x14ac:dyDescent="0.35">
      <c r="A217" s="113" t="str">
        <f t="shared" si="25"/>
        <v/>
      </c>
      <c r="B217" s="110" t="str">
        <f t="shared" si="26"/>
        <v/>
      </c>
      <c r="C217" s="85" t="str">
        <f t="shared" si="27"/>
        <v/>
      </c>
      <c r="D217" s="114" t="str">
        <f t="shared" si="21"/>
        <v/>
      </c>
      <c r="E217" s="114" t="str">
        <f t="shared" si="22"/>
        <v/>
      </c>
      <c r="F217" s="114" t="str">
        <f t="shared" si="23"/>
        <v/>
      </c>
      <c r="G217" s="85" t="str">
        <f t="shared" si="24"/>
        <v/>
      </c>
    </row>
    <row r="218" spans="1:7" x14ac:dyDescent="0.35">
      <c r="A218" s="113" t="str">
        <f t="shared" si="25"/>
        <v/>
      </c>
      <c r="B218" s="110" t="str">
        <f t="shared" si="26"/>
        <v/>
      </c>
      <c r="C218" s="85" t="str">
        <f t="shared" si="27"/>
        <v/>
      </c>
      <c r="D218" s="114" t="str">
        <f t="shared" si="21"/>
        <v/>
      </c>
      <c r="E218" s="114" t="str">
        <f t="shared" si="22"/>
        <v/>
      </c>
      <c r="F218" s="114" t="str">
        <f t="shared" si="23"/>
        <v/>
      </c>
      <c r="G218" s="85" t="str">
        <f t="shared" si="24"/>
        <v/>
      </c>
    </row>
    <row r="219" spans="1:7" x14ac:dyDescent="0.35">
      <c r="A219" s="113" t="str">
        <f t="shared" si="25"/>
        <v/>
      </c>
      <c r="B219" s="110" t="str">
        <f t="shared" si="26"/>
        <v/>
      </c>
      <c r="C219" s="85" t="str">
        <f t="shared" si="27"/>
        <v/>
      </c>
      <c r="D219" s="114" t="str">
        <f t="shared" si="21"/>
        <v/>
      </c>
      <c r="E219" s="114" t="str">
        <f t="shared" si="22"/>
        <v/>
      </c>
      <c r="F219" s="114" t="str">
        <f t="shared" si="23"/>
        <v/>
      </c>
      <c r="G219" s="85" t="str">
        <f t="shared" si="24"/>
        <v/>
      </c>
    </row>
    <row r="220" spans="1:7" x14ac:dyDescent="0.35">
      <c r="A220" s="113" t="str">
        <f t="shared" si="25"/>
        <v/>
      </c>
      <c r="B220" s="110" t="str">
        <f t="shared" si="26"/>
        <v/>
      </c>
      <c r="C220" s="85" t="str">
        <f t="shared" si="27"/>
        <v/>
      </c>
      <c r="D220" s="114" t="str">
        <f t="shared" si="21"/>
        <v/>
      </c>
      <c r="E220" s="114" t="str">
        <f t="shared" si="22"/>
        <v/>
      </c>
      <c r="F220" s="114" t="str">
        <f t="shared" si="23"/>
        <v/>
      </c>
      <c r="G220" s="85" t="str">
        <f t="shared" si="24"/>
        <v/>
      </c>
    </row>
    <row r="221" spans="1:7" x14ac:dyDescent="0.35">
      <c r="A221" s="113" t="str">
        <f t="shared" si="25"/>
        <v/>
      </c>
      <c r="B221" s="110" t="str">
        <f t="shared" si="26"/>
        <v/>
      </c>
      <c r="C221" s="85" t="str">
        <f t="shared" si="27"/>
        <v/>
      </c>
      <c r="D221" s="114" t="str">
        <f t="shared" si="21"/>
        <v/>
      </c>
      <c r="E221" s="114" t="str">
        <f t="shared" si="22"/>
        <v/>
      </c>
      <c r="F221" s="114" t="str">
        <f t="shared" si="23"/>
        <v/>
      </c>
      <c r="G221" s="85" t="str">
        <f t="shared" si="24"/>
        <v/>
      </c>
    </row>
    <row r="222" spans="1:7" x14ac:dyDescent="0.35">
      <c r="A222" s="113" t="str">
        <f t="shared" si="25"/>
        <v/>
      </c>
      <c r="B222" s="110" t="str">
        <f t="shared" si="26"/>
        <v/>
      </c>
      <c r="C222" s="85" t="str">
        <f t="shared" si="27"/>
        <v/>
      </c>
      <c r="D222" s="114" t="str">
        <f t="shared" si="21"/>
        <v/>
      </c>
      <c r="E222" s="114" t="str">
        <f t="shared" si="22"/>
        <v/>
      </c>
      <c r="F222" s="114" t="str">
        <f t="shared" si="23"/>
        <v/>
      </c>
      <c r="G222" s="85" t="str">
        <f t="shared" si="24"/>
        <v/>
      </c>
    </row>
    <row r="223" spans="1:7" x14ac:dyDescent="0.35">
      <c r="A223" s="113" t="str">
        <f t="shared" si="25"/>
        <v/>
      </c>
      <c r="B223" s="110" t="str">
        <f t="shared" si="26"/>
        <v/>
      </c>
      <c r="C223" s="85" t="str">
        <f t="shared" si="27"/>
        <v/>
      </c>
      <c r="D223" s="114" t="str">
        <f t="shared" si="21"/>
        <v/>
      </c>
      <c r="E223" s="114" t="str">
        <f t="shared" si="22"/>
        <v/>
      </c>
      <c r="F223" s="114" t="str">
        <f t="shared" si="23"/>
        <v/>
      </c>
      <c r="G223" s="85" t="str">
        <f t="shared" si="24"/>
        <v/>
      </c>
    </row>
    <row r="224" spans="1:7" x14ac:dyDescent="0.35">
      <c r="A224" s="113" t="str">
        <f t="shared" si="25"/>
        <v/>
      </c>
      <c r="B224" s="110" t="str">
        <f t="shared" si="26"/>
        <v/>
      </c>
      <c r="C224" s="85" t="str">
        <f t="shared" si="27"/>
        <v/>
      </c>
      <c r="D224" s="114" t="str">
        <f t="shared" si="21"/>
        <v/>
      </c>
      <c r="E224" s="114" t="str">
        <f t="shared" si="22"/>
        <v/>
      </c>
      <c r="F224" s="114" t="str">
        <f t="shared" si="23"/>
        <v/>
      </c>
      <c r="G224" s="85" t="str">
        <f t="shared" si="24"/>
        <v/>
      </c>
    </row>
    <row r="225" spans="1:7" x14ac:dyDescent="0.35">
      <c r="A225" s="113" t="str">
        <f t="shared" si="25"/>
        <v/>
      </c>
      <c r="B225" s="110" t="str">
        <f t="shared" si="26"/>
        <v/>
      </c>
      <c r="C225" s="85" t="str">
        <f t="shared" si="27"/>
        <v/>
      </c>
      <c r="D225" s="114" t="str">
        <f t="shared" si="21"/>
        <v/>
      </c>
      <c r="E225" s="114" t="str">
        <f t="shared" si="22"/>
        <v/>
      </c>
      <c r="F225" s="114" t="str">
        <f t="shared" si="23"/>
        <v/>
      </c>
      <c r="G225" s="85" t="str">
        <f t="shared" si="24"/>
        <v/>
      </c>
    </row>
    <row r="226" spans="1:7" x14ac:dyDescent="0.35">
      <c r="A226" s="113" t="str">
        <f t="shared" si="25"/>
        <v/>
      </c>
      <c r="B226" s="110" t="str">
        <f t="shared" si="26"/>
        <v/>
      </c>
      <c r="C226" s="85" t="str">
        <f t="shared" si="27"/>
        <v/>
      </c>
      <c r="D226" s="114" t="str">
        <f t="shared" si="21"/>
        <v/>
      </c>
      <c r="E226" s="114" t="str">
        <f t="shared" si="22"/>
        <v/>
      </c>
      <c r="F226" s="114" t="str">
        <f t="shared" si="23"/>
        <v/>
      </c>
      <c r="G226" s="85" t="str">
        <f t="shared" si="24"/>
        <v/>
      </c>
    </row>
    <row r="227" spans="1:7" x14ac:dyDescent="0.35">
      <c r="A227" s="113" t="str">
        <f t="shared" si="25"/>
        <v/>
      </c>
      <c r="B227" s="110" t="str">
        <f t="shared" si="26"/>
        <v/>
      </c>
      <c r="C227" s="85" t="str">
        <f t="shared" si="27"/>
        <v/>
      </c>
      <c r="D227" s="114" t="str">
        <f t="shared" si="21"/>
        <v/>
      </c>
      <c r="E227" s="114" t="str">
        <f t="shared" si="22"/>
        <v/>
      </c>
      <c r="F227" s="114" t="str">
        <f t="shared" si="23"/>
        <v/>
      </c>
      <c r="G227" s="85" t="str">
        <f t="shared" si="24"/>
        <v/>
      </c>
    </row>
    <row r="228" spans="1:7" x14ac:dyDescent="0.35">
      <c r="A228" s="113" t="str">
        <f t="shared" si="25"/>
        <v/>
      </c>
      <c r="B228" s="110" t="str">
        <f t="shared" si="26"/>
        <v/>
      </c>
      <c r="C228" s="85" t="str">
        <f t="shared" si="27"/>
        <v/>
      </c>
      <c r="D228" s="114" t="str">
        <f t="shared" si="21"/>
        <v/>
      </c>
      <c r="E228" s="114" t="str">
        <f t="shared" si="22"/>
        <v/>
      </c>
      <c r="F228" s="114" t="str">
        <f t="shared" si="23"/>
        <v/>
      </c>
      <c r="G228" s="85" t="str">
        <f t="shared" si="24"/>
        <v/>
      </c>
    </row>
    <row r="229" spans="1:7" x14ac:dyDescent="0.35">
      <c r="A229" s="113" t="str">
        <f t="shared" si="25"/>
        <v/>
      </c>
      <c r="B229" s="110" t="str">
        <f t="shared" si="26"/>
        <v/>
      </c>
      <c r="C229" s="85" t="str">
        <f t="shared" si="27"/>
        <v/>
      </c>
      <c r="D229" s="114" t="str">
        <f t="shared" si="21"/>
        <v/>
      </c>
      <c r="E229" s="114" t="str">
        <f t="shared" si="22"/>
        <v/>
      </c>
      <c r="F229" s="114" t="str">
        <f t="shared" si="23"/>
        <v/>
      </c>
      <c r="G229" s="85" t="str">
        <f t="shared" si="24"/>
        <v/>
      </c>
    </row>
    <row r="230" spans="1:7" x14ac:dyDescent="0.35">
      <c r="A230" s="113" t="str">
        <f t="shared" si="25"/>
        <v/>
      </c>
      <c r="B230" s="110" t="str">
        <f t="shared" si="26"/>
        <v/>
      </c>
      <c r="C230" s="85" t="str">
        <f t="shared" si="27"/>
        <v/>
      </c>
      <c r="D230" s="114" t="str">
        <f t="shared" si="21"/>
        <v/>
      </c>
      <c r="E230" s="114" t="str">
        <f t="shared" si="22"/>
        <v/>
      </c>
      <c r="F230" s="114" t="str">
        <f t="shared" si="23"/>
        <v/>
      </c>
      <c r="G230" s="85" t="str">
        <f t="shared" si="24"/>
        <v/>
      </c>
    </row>
    <row r="231" spans="1:7" x14ac:dyDescent="0.35">
      <c r="A231" s="113" t="str">
        <f t="shared" si="25"/>
        <v/>
      </c>
      <c r="B231" s="110" t="str">
        <f t="shared" si="26"/>
        <v/>
      </c>
      <c r="C231" s="85" t="str">
        <f t="shared" si="27"/>
        <v/>
      </c>
      <c r="D231" s="114" t="str">
        <f t="shared" si="21"/>
        <v/>
      </c>
      <c r="E231" s="114" t="str">
        <f t="shared" si="22"/>
        <v/>
      </c>
      <c r="F231" s="114" t="str">
        <f t="shared" si="23"/>
        <v/>
      </c>
      <c r="G231" s="85" t="str">
        <f t="shared" si="24"/>
        <v/>
      </c>
    </row>
    <row r="232" spans="1:7" x14ac:dyDescent="0.35">
      <c r="A232" s="113" t="str">
        <f t="shared" si="25"/>
        <v/>
      </c>
      <c r="B232" s="110" t="str">
        <f t="shared" si="26"/>
        <v/>
      </c>
      <c r="C232" s="85" t="str">
        <f t="shared" si="27"/>
        <v/>
      </c>
      <c r="D232" s="114" t="str">
        <f t="shared" si="21"/>
        <v/>
      </c>
      <c r="E232" s="114" t="str">
        <f t="shared" si="22"/>
        <v/>
      </c>
      <c r="F232" s="114" t="str">
        <f t="shared" si="23"/>
        <v/>
      </c>
      <c r="G232" s="85" t="str">
        <f t="shared" si="24"/>
        <v/>
      </c>
    </row>
    <row r="233" spans="1:7" x14ac:dyDescent="0.35">
      <c r="A233" s="113" t="str">
        <f t="shared" si="25"/>
        <v/>
      </c>
      <c r="B233" s="110" t="str">
        <f t="shared" si="26"/>
        <v/>
      </c>
      <c r="C233" s="85" t="str">
        <f t="shared" si="27"/>
        <v/>
      </c>
      <c r="D233" s="114" t="str">
        <f t="shared" si="21"/>
        <v/>
      </c>
      <c r="E233" s="114" t="str">
        <f t="shared" si="22"/>
        <v/>
      </c>
      <c r="F233" s="114" t="str">
        <f t="shared" si="23"/>
        <v/>
      </c>
      <c r="G233" s="85" t="str">
        <f t="shared" si="24"/>
        <v/>
      </c>
    </row>
    <row r="234" spans="1:7" x14ac:dyDescent="0.35">
      <c r="A234" s="113" t="str">
        <f t="shared" si="25"/>
        <v/>
      </c>
      <c r="B234" s="110" t="str">
        <f t="shared" si="26"/>
        <v/>
      </c>
      <c r="C234" s="85" t="str">
        <f t="shared" si="27"/>
        <v/>
      </c>
      <c r="D234" s="114" t="str">
        <f t="shared" si="21"/>
        <v/>
      </c>
      <c r="E234" s="114" t="str">
        <f t="shared" si="22"/>
        <v/>
      </c>
      <c r="F234" s="114" t="str">
        <f t="shared" si="23"/>
        <v/>
      </c>
      <c r="G234" s="85" t="str">
        <f t="shared" si="24"/>
        <v/>
      </c>
    </row>
    <row r="235" spans="1:7" x14ac:dyDescent="0.35">
      <c r="A235" s="113" t="str">
        <f t="shared" si="25"/>
        <v/>
      </c>
      <c r="B235" s="110" t="str">
        <f t="shared" si="26"/>
        <v/>
      </c>
      <c r="C235" s="85" t="str">
        <f t="shared" si="27"/>
        <v/>
      </c>
      <c r="D235" s="114" t="str">
        <f t="shared" si="21"/>
        <v/>
      </c>
      <c r="E235" s="114" t="str">
        <f t="shared" si="22"/>
        <v/>
      </c>
      <c r="F235" s="114" t="str">
        <f t="shared" si="23"/>
        <v/>
      </c>
      <c r="G235" s="85" t="str">
        <f t="shared" si="24"/>
        <v/>
      </c>
    </row>
    <row r="236" spans="1:7" x14ac:dyDescent="0.35">
      <c r="A236" s="113" t="str">
        <f t="shared" si="25"/>
        <v/>
      </c>
      <c r="B236" s="110" t="str">
        <f t="shared" si="26"/>
        <v/>
      </c>
      <c r="C236" s="85" t="str">
        <f t="shared" si="27"/>
        <v/>
      </c>
      <c r="D236" s="114" t="str">
        <f t="shared" si="21"/>
        <v/>
      </c>
      <c r="E236" s="114" t="str">
        <f t="shared" si="22"/>
        <v/>
      </c>
      <c r="F236" s="114" t="str">
        <f t="shared" si="23"/>
        <v/>
      </c>
      <c r="G236" s="85" t="str">
        <f t="shared" si="24"/>
        <v/>
      </c>
    </row>
    <row r="237" spans="1:7" x14ac:dyDescent="0.35">
      <c r="A237" s="113" t="str">
        <f t="shared" si="25"/>
        <v/>
      </c>
      <c r="B237" s="110" t="str">
        <f t="shared" si="26"/>
        <v/>
      </c>
      <c r="C237" s="85" t="str">
        <f t="shared" si="27"/>
        <v/>
      </c>
      <c r="D237" s="114" t="str">
        <f t="shared" si="21"/>
        <v/>
      </c>
      <c r="E237" s="114" t="str">
        <f t="shared" si="22"/>
        <v/>
      </c>
      <c r="F237" s="114" t="str">
        <f t="shared" si="23"/>
        <v/>
      </c>
      <c r="G237" s="85" t="str">
        <f t="shared" si="24"/>
        <v/>
      </c>
    </row>
    <row r="238" spans="1:7" x14ac:dyDescent="0.35">
      <c r="A238" s="113" t="str">
        <f t="shared" si="25"/>
        <v/>
      </c>
      <c r="B238" s="110" t="str">
        <f t="shared" si="26"/>
        <v/>
      </c>
      <c r="C238" s="85" t="str">
        <f t="shared" si="27"/>
        <v/>
      </c>
      <c r="D238" s="114" t="str">
        <f t="shared" si="21"/>
        <v/>
      </c>
      <c r="E238" s="114" t="str">
        <f t="shared" si="22"/>
        <v/>
      </c>
      <c r="F238" s="114" t="str">
        <f t="shared" si="23"/>
        <v/>
      </c>
      <c r="G238" s="85" t="str">
        <f t="shared" si="24"/>
        <v/>
      </c>
    </row>
    <row r="239" spans="1:7" x14ac:dyDescent="0.35">
      <c r="A239" s="113" t="str">
        <f t="shared" si="25"/>
        <v/>
      </c>
      <c r="B239" s="110" t="str">
        <f t="shared" si="26"/>
        <v/>
      </c>
      <c r="C239" s="85" t="str">
        <f t="shared" si="27"/>
        <v/>
      </c>
      <c r="D239" s="114" t="str">
        <f t="shared" si="21"/>
        <v/>
      </c>
      <c r="E239" s="114" t="str">
        <f t="shared" si="22"/>
        <v/>
      </c>
      <c r="F239" s="114" t="str">
        <f t="shared" si="23"/>
        <v/>
      </c>
      <c r="G239" s="85" t="str">
        <f t="shared" si="24"/>
        <v/>
      </c>
    </row>
    <row r="240" spans="1:7" x14ac:dyDescent="0.35">
      <c r="A240" s="113" t="str">
        <f t="shared" si="25"/>
        <v/>
      </c>
      <c r="B240" s="110" t="str">
        <f t="shared" si="26"/>
        <v/>
      </c>
      <c r="C240" s="85" t="str">
        <f t="shared" si="27"/>
        <v/>
      </c>
      <c r="D240" s="114" t="str">
        <f t="shared" si="21"/>
        <v/>
      </c>
      <c r="E240" s="114" t="str">
        <f t="shared" si="22"/>
        <v/>
      </c>
      <c r="F240" s="114" t="str">
        <f t="shared" si="23"/>
        <v/>
      </c>
      <c r="G240" s="85" t="str">
        <f t="shared" si="24"/>
        <v/>
      </c>
    </row>
    <row r="241" spans="1:7" x14ac:dyDescent="0.35">
      <c r="A241" s="113" t="str">
        <f t="shared" si="25"/>
        <v/>
      </c>
      <c r="B241" s="110" t="str">
        <f t="shared" si="26"/>
        <v/>
      </c>
      <c r="C241" s="85" t="str">
        <f t="shared" si="27"/>
        <v/>
      </c>
      <c r="D241" s="114" t="str">
        <f t="shared" si="21"/>
        <v/>
      </c>
      <c r="E241" s="114" t="str">
        <f t="shared" si="22"/>
        <v/>
      </c>
      <c r="F241" s="114" t="str">
        <f t="shared" si="23"/>
        <v/>
      </c>
      <c r="G241" s="85" t="str">
        <f t="shared" si="24"/>
        <v/>
      </c>
    </row>
    <row r="242" spans="1:7" x14ac:dyDescent="0.35">
      <c r="A242" s="113" t="str">
        <f t="shared" si="25"/>
        <v/>
      </c>
      <c r="B242" s="110" t="str">
        <f t="shared" si="26"/>
        <v/>
      </c>
      <c r="C242" s="85" t="str">
        <f t="shared" si="27"/>
        <v/>
      </c>
      <c r="D242" s="114" t="str">
        <f t="shared" si="21"/>
        <v/>
      </c>
      <c r="E242" s="114" t="str">
        <f t="shared" si="22"/>
        <v/>
      </c>
      <c r="F242" s="114" t="str">
        <f t="shared" si="23"/>
        <v/>
      </c>
      <c r="G242" s="85" t="str">
        <f t="shared" si="24"/>
        <v/>
      </c>
    </row>
    <row r="243" spans="1:7" x14ac:dyDescent="0.35">
      <c r="A243" s="113" t="str">
        <f t="shared" si="25"/>
        <v/>
      </c>
      <c r="B243" s="110" t="str">
        <f t="shared" si="26"/>
        <v/>
      </c>
      <c r="C243" s="85" t="str">
        <f t="shared" si="27"/>
        <v/>
      </c>
      <c r="D243" s="114" t="str">
        <f t="shared" si="21"/>
        <v/>
      </c>
      <c r="E243" s="114" t="str">
        <f t="shared" si="22"/>
        <v/>
      </c>
      <c r="F243" s="114" t="str">
        <f t="shared" si="23"/>
        <v/>
      </c>
      <c r="G243" s="85" t="str">
        <f t="shared" si="24"/>
        <v/>
      </c>
    </row>
    <row r="244" spans="1:7" x14ac:dyDescent="0.35">
      <c r="A244" s="113" t="str">
        <f t="shared" si="25"/>
        <v/>
      </c>
      <c r="B244" s="110" t="str">
        <f t="shared" si="26"/>
        <v/>
      </c>
      <c r="C244" s="85" t="str">
        <f t="shared" si="27"/>
        <v/>
      </c>
      <c r="D244" s="114" t="str">
        <f t="shared" si="21"/>
        <v/>
      </c>
      <c r="E244" s="114" t="str">
        <f t="shared" si="22"/>
        <v/>
      </c>
      <c r="F244" s="114" t="str">
        <f t="shared" si="23"/>
        <v/>
      </c>
      <c r="G244" s="85" t="str">
        <f t="shared" si="24"/>
        <v/>
      </c>
    </row>
    <row r="245" spans="1:7" x14ac:dyDescent="0.35">
      <c r="A245" s="113" t="str">
        <f t="shared" si="25"/>
        <v/>
      </c>
      <c r="B245" s="110" t="str">
        <f t="shared" si="26"/>
        <v/>
      </c>
      <c r="C245" s="85" t="str">
        <f t="shared" si="27"/>
        <v/>
      </c>
      <c r="D245" s="114" t="str">
        <f t="shared" si="21"/>
        <v/>
      </c>
      <c r="E245" s="114" t="str">
        <f t="shared" si="22"/>
        <v/>
      </c>
      <c r="F245" s="114" t="str">
        <f t="shared" si="23"/>
        <v/>
      </c>
      <c r="G245" s="85" t="str">
        <f t="shared" si="24"/>
        <v/>
      </c>
    </row>
    <row r="246" spans="1:7" x14ac:dyDescent="0.35">
      <c r="A246" s="113" t="str">
        <f t="shared" si="25"/>
        <v/>
      </c>
      <c r="B246" s="110" t="str">
        <f t="shared" si="26"/>
        <v/>
      </c>
      <c r="C246" s="85" t="str">
        <f t="shared" si="27"/>
        <v/>
      </c>
      <c r="D246" s="114" t="str">
        <f t="shared" si="21"/>
        <v/>
      </c>
      <c r="E246" s="114" t="str">
        <f t="shared" si="22"/>
        <v/>
      </c>
      <c r="F246" s="114" t="str">
        <f t="shared" si="23"/>
        <v/>
      </c>
      <c r="G246" s="85" t="str">
        <f t="shared" si="24"/>
        <v/>
      </c>
    </row>
    <row r="247" spans="1:7" x14ac:dyDescent="0.35">
      <c r="A247" s="113" t="str">
        <f t="shared" si="25"/>
        <v/>
      </c>
      <c r="B247" s="110" t="str">
        <f t="shared" si="26"/>
        <v/>
      </c>
      <c r="C247" s="85" t="str">
        <f t="shared" si="27"/>
        <v/>
      </c>
      <c r="D247" s="114" t="str">
        <f t="shared" si="21"/>
        <v/>
      </c>
      <c r="E247" s="114" t="str">
        <f t="shared" si="22"/>
        <v/>
      </c>
      <c r="F247" s="114" t="str">
        <f t="shared" si="23"/>
        <v/>
      </c>
      <c r="G247" s="85" t="str">
        <f t="shared" si="24"/>
        <v/>
      </c>
    </row>
    <row r="248" spans="1:7" x14ac:dyDescent="0.35">
      <c r="A248" s="113" t="str">
        <f t="shared" si="25"/>
        <v/>
      </c>
      <c r="B248" s="110" t="str">
        <f t="shared" si="26"/>
        <v/>
      </c>
      <c r="C248" s="85" t="str">
        <f t="shared" si="27"/>
        <v/>
      </c>
      <c r="D248" s="114" t="str">
        <f t="shared" si="21"/>
        <v/>
      </c>
      <c r="E248" s="114" t="str">
        <f t="shared" si="22"/>
        <v/>
      </c>
      <c r="F248" s="114" t="str">
        <f t="shared" si="23"/>
        <v/>
      </c>
      <c r="G248" s="85" t="str">
        <f t="shared" si="24"/>
        <v/>
      </c>
    </row>
    <row r="249" spans="1:7" x14ac:dyDescent="0.35">
      <c r="A249" s="113" t="str">
        <f t="shared" si="25"/>
        <v/>
      </c>
      <c r="B249" s="110" t="str">
        <f t="shared" si="26"/>
        <v/>
      </c>
      <c r="C249" s="85" t="str">
        <f t="shared" si="27"/>
        <v/>
      </c>
      <c r="D249" s="114" t="str">
        <f t="shared" si="21"/>
        <v/>
      </c>
      <c r="E249" s="114" t="str">
        <f t="shared" si="22"/>
        <v/>
      </c>
      <c r="F249" s="114" t="str">
        <f t="shared" si="23"/>
        <v/>
      </c>
      <c r="G249" s="85" t="str">
        <f t="shared" si="24"/>
        <v/>
      </c>
    </row>
    <row r="250" spans="1:7" x14ac:dyDescent="0.35">
      <c r="A250" s="113" t="str">
        <f t="shared" si="25"/>
        <v/>
      </c>
      <c r="B250" s="110" t="str">
        <f t="shared" si="26"/>
        <v/>
      </c>
      <c r="C250" s="85" t="str">
        <f t="shared" si="27"/>
        <v/>
      </c>
      <c r="D250" s="114" t="str">
        <f t="shared" si="21"/>
        <v/>
      </c>
      <c r="E250" s="114" t="str">
        <f t="shared" si="22"/>
        <v/>
      </c>
      <c r="F250" s="114" t="str">
        <f t="shared" si="23"/>
        <v/>
      </c>
      <c r="G250" s="85" t="str">
        <f t="shared" si="24"/>
        <v/>
      </c>
    </row>
    <row r="251" spans="1:7" x14ac:dyDescent="0.35">
      <c r="A251" s="113" t="str">
        <f t="shared" si="25"/>
        <v/>
      </c>
      <c r="B251" s="110" t="str">
        <f t="shared" si="26"/>
        <v/>
      </c>
      <c r="C251" s="85" t="str">
        <f t="shared" si="27"/>
        <v/>
      </c>
      <c r="D251" s="114" t="str">
        <f t="shared" si="21"/>
        <v/>
      </c>
      <c r="E251" s="114" t="str">
        <f t="shared" si="22"/>
        <v/>
      </c>
      <c r="F251" s="114" t="str">
        <f t="shared" si="23"/>
        <v/>
      </c>
      <c r="G251" s="85" t="str">
        <f t="shared" si="24"/>
        <v/>
      </c>
    </row>
    <row r="252" spans="1:7" x14ac:dyDescent="0.35">
      <c r="A252" s="113" t="str">
        <f t="shared" si="25"/>
        <v/>
      </c>
      <c r="B252" s="110" t="str">
        <f t="shared" si="26"/>
        <v/>
      </c>
      <c r="C252" s="85" t="str">
        <f t="shared" si="27"/>
        <v/>
      </c>
      <c r="D252" s="114" t="str">
        <f t="shared" si="21"/>
        <v/>
      </c>
      <c r="E252" s="114" t="str">
        <f t="shared" si="22"/>
        <v/>
      </c>
      <c r="F252" s="114" t="str">
        <f t="shared" si="23"/>
        <v/>
      </c>
      <c r="G252" s="85" t="str">
        <f t="shared" si="24"/>
        <v/>
      </c>
    </row>
    <row r="253" spans="1:7" x14ac:dyDescent="0.35">
      <c r="A253" s="113" t="str">
        <f t="shared" si="25"/>
        <v/>
      </c>
      <c r="B253" s="110" t="str">
        <f t="shared" si="26"/>
        <v/>
      </c>
      <c r="C253" s="85" t="str">
        <f t="shared" si="27"/>
        <v/>
      </c>
      <c r="D253" s="114" t="str">
        <f t="shared" si="21"/>
        <v/>
      </c>
      <c r="E253" s="114" t="str">
        <f t="shared" si="22"/>
        <v/>
      </c>
      <c r="F253" s="114" t="str">
        <f t="shared" si="23"/>
        <v/>
      </c>
      <c r="G253" s="85" t="str">
        <f t="shared" si="24"/>
        <v/>
      </c>
    </row>
    <row r="254" spans="1:7" x14ac:dyDescent="0.35">
      <c r="A254" s="113" t="str">
        <f t="shared" si="25"/>
        <v/>
      </c>
      <c r="B254" s="110" t="str">
        <f t="shared" si="26"/>
        <v/>
      </c>
      <c r="C254" s="85" t="str">
        <f t="shared" si="27"/>
        <v/>
      </c>
      <c r="D254" s="114" t="str">
        <f t="shared" si="21"/>
        <v/>
      </c>
      <c r="E254" s="114" t="str">
        <f t="shared" si="22"/>
        <v/>
      </c>
      <c r="F254" s="114" t="str">
        <f t="shared" si="23"/>
        <v/>
      </c>
      <c r="G254" s="85" t="str">
        <f t="shared" si="24"/>
        <v/>
      </c>
    </row>
    <row r="255" spans="1:7" x14ac:dyDescent="0.35">
      <c r="A255" s="113" t="str">
        <f t="shared" si="25"/>
        <v/>
      </c>
      <c r="B255" s="110" t="str">
        <f t="shared" si="26"/>
        <v/>
      </c>
      <c r="C255" s="85" t="str">
        <f t="shared" si="27"/>
        <v/>
      </c>
      <c r="D255" s="114" t="str">
        <f t="shared" si="21"/>
        <v/>
      </c>
      <c r="E255" s="114" t="str">
        <f t="shared" si="22"/>
        <v/>
      </c>
      <c r="F255" s="114" t="str">
        <f t="shared" si="23"/>
        <v/>
      </c>
      <c r="G255" s="85" t="str">
        <f t="shared" si="24"/>
        <v/>
      </c>
    </row>
    <row r="256" spans="1:7" x14ac:dyDescent="0.35">
      <c r="A256" s="113" t="str">
        <f t="shared" si="25"/>
        <v/>
      </c>
      <c r="B256" s="110" t="str">
        <f t="shared" si="26"/>
        <v/>
      </c>
      <c r="C256" s="85" t="str">
        <f t="shared" si="27"/>
        <v/>
      </c>
      <c r="D256" s="114" t="str">
        <f t="shared" si="21"/>
        <v/>
      </c>
      <c r="E256" s="114" t="str">
        <f t="shared" si="22"/>
        <v/>
      </c>
      <c r="F256" s="114" t="str">
        <f t="shared" si="23"/>
        <v/>
      </c>
      <c r="G256" s="85" t="str">
        <f t="shared" si="24"/>
        <v/>
      </c>
    </row>
    <row r="257" spans="1:7" x14ac:dyDescent="0.35">
      <c r="A257" s="113" t="str">
        <f t="shared" si="25"/>
        <v/>
      </c>
      <c r="B257" s="110" t="str">
        <f t="shared" si="26"/>
        <v/>
      </c>
      <c r="C257" s="85" t="str">
        <f t="shared" si="27"/>
        <v/>
      </c>
      <c r="D257" s="114" t="str">
        <f t="shared" si="21"/>
        <v/>
      </c>
      <c r="E257" s="114" t="str">
        <f t="shared" si="22"/>
        <v/>
      </c>
      <c r="F257" s="114" t="str">
        <f t="shared" si="23"/>
        <v/>
      </c>
      <c r="G257" s="85" t="str">
        <f t="shared" si="24"/>
        <v/>
      </c>
    </row>
    <row r="258" spans="1:7" x14ac:dyDescent="0.35">
      <c r="A258" s="113" t="str">
        <f t="shared" si="25"/>
        <v/>
      </c>
      <c r="B258" s="110" t="str">
        <f t="shared" si="26"/>
        <v/>
      </c>
      <c r="C258" s="85" t="str">
        <f t="shared" si="27"/>
        <v/>
      </c>
      <c r="D258" s="114" t="str">
        <f t="shared" si="21"/>
        <v/>
      </c>
      <c r="E258" s="114" t="str">
        <f t="shared" si="22"/>
        <v/>
      </c>
      <c r="F258" s="114" t="str">
        <f t="shared" si="23"/>
        <v/>
      </c>
      <c r="G258" s="85" t="str">
        <f t="shared" si="24"/>
        <v/>
      </c>
    </row>
    <row r="259" spans="1:7" x14ac:dyDescent="0.35">
      <c r="A259" s="113" t="str">
        <f t="shared" si="25"/>
        <v/>
      </c>
      <c r="B259" s="110" t="str">
        <f t="shared" si="26"/>
        <v/>
      </c>
      <c r="C259" s="85" t="str">
        <f t="shared" si="27"/>
        <v/>
      </c>
      <c r="D259" s="114" t="str">
        <f t="shared" si="21"/>
        <v/>
      </c>
      <c r="E259" s="114" t="str">
        <f t="shared" si="22"/>
        <v/>
      </c>
      <c r="F259" s="114" t="str">
        <f t="shared" si="23"/>
        <v/>
      </c>
      <c r="G259" s="85" t="str">
        <f t="shared" si="24"/>
        <v/>
      </c>
    </row>
    <row r="260" spans="1:7" x14ac:dyDescent="0.35">
      <c r="A260" s="113" t="str">
        <f t="shared" si="25"/>
        <v/>
      </c>
      <c r="B260" s="110" t="str">
        <f t="shared" si="26"/>
        <v/>
      </c>
      <c r="C260" s="85" t="str">
        <f t="shared" si="27"/>
        <v/>
      </c>
      <c r="D260" s="114" t="str">
        <f t="shared" si="21"/>
        <v/>
      </c>
      <c r="E260" s="114" t="str">
        <f t="shared" si="22"/>
        <v/>
      </c>
      <c r="F260" s="114" t="str">
        <f t="shared" si="23"/>
        <v/>
      </c>
      <c r="G260" s="85" t="str">
        <f t="shared" si="24"/>
        <v/>
      </c>
    </row>
    <row r="261" spans="1:7" x14ac:dyDescent="0.35">
      <c r="A261" s="113" t="str">
        <f t="shared" si="25"/>
        <v/>
      </c>
      <c r="B261" s="110" t="str">
        <f t="shared" si="26"/>
        <v/>
      </c>
      <c r="C261" s="85" t="str">
        <f t="shared" si="27"/>
        <v/>
      </c>
      <c r="D261" s="114" t="str">
        <f t="shared" si="21"/>
        <v/>
      </c>
      <c r="E261" s="114" t="str">
        <f t="shared" si="22"/>
        <v/>
      </c>
      <c r="F261" s="114" t="str">
        <f t="shared" si="23"/>
        <v/>
      </c>
      <c r="G261" s="85" t="str">
        <f t="shared" si="24"/>
        <v/>
      </c>
    </row>
    <row r="262" spans="1:7" x14ac:dyDescent="0.35">
      <c r="A262" s="113" t="str">
        <f t="shared" si="25"/>
        <v/>
      </c>
      <c r="B262" s="110" t="str">
        <f t="shared" si="26"/>
        <v/>
      </c>
      <c r="C262" s="85" t="str">
        <f t="shared" si="27"/>
        <v/>
      </c>
      <c r="D262" s="114" t="str">
        <f t="shared" si="21"/>
        <v/>
      </c>
      <c r="E262" s="114" t="str">
        <f t="shared" si="22"/>
        <v/>
      </c>
      <c r="F262" s="114" t="str">
        <f t="shared" si="23"/>
        <v/>
      </c>
      <c r="G262" s="85" t="str">
        <f t="shared" si="24"/>
        <v/>
      </c>
    </row>
    <row r="263" spans="1:7" x14ac:dyDescent="0.35">
      <c r="A263" s="113" t="str">
        <f t="shared" si="25"/>
        <v/>
      </c>
      <c r="B263" s="110" t="str">
        <f t="shared" si="26"/>
        <v/>
      </c>
      <c r="C263" s="85" t="str">
        <f t="shared" si="27"/>
        <v/>
      </c>
      <c r="D263" s="114" t="str">
        <f t="shared" si="21"/>
        <v/>
      </c>
      <c r="E263" s="114" t="str">
        <f t="shared" si="22"/>
        <v/>
      </c>
      <c r="F263" s="114" t="str">
        <f t="shared" si="23"/>
        <v/>
      </c>
      <c r="G263" s="85" t="str">
        <f t="shared" si="24"/>
        <v/>
      </c>
    </row>
    <row r="264" spans="1:7" x14ac:dyDescent="0.35">
      <c r="A264" s="113" t="str">
        <f t="shared" si="25"/>
        <v/>
      </c>
      <c r="B264" s="110" t="str">
        <f t="shared" si="26"/>
        <v/>
      </c>
      <c r="C264" s="85" t="str">
        <f t="shared" si="27"/>
        <v/>
      </c>
      <c r="D264" s="114" t="str">
        <f t="shared" si="21"/>
        <v/>
      </c>
      <c r="E264" s="114" t="str">
        <f t="shared" si="22"/>
        <v/>
      </c>
      <c r="F264" s="114" t="str">
        <f t="shared" si="23"/>
        <v/>
      </c>
      <c r="G264" s="85" t="str">
        <f t="shared" si="24"/>
        <v/>
      </c>
    </row>
    <row r="265" spans="1:7" x14ac:dyDescent="0.35">
      <c r="A265" s="113" t="str">
        <f t="shared" si="25"/>
        <v/>
      </c>
      <c r="B265" s="110" t="str">
        <f t="shared" si="26"/>
        <v/>
      </c>
      <c r="C265" s="85" t="str">
        <f t="shared" si="27"/>
        <v/>
      </c>
      <c r="D265" s="114" t="str">
        <f t="shared" si="21"/>
        <v/>
      </c>
      <c r="E265" s="114" t="str">
        <f t="shared" si="22"/>
        <v/>
      </c>
      <c r="F265" s="114" t="str">
        <f t="shared" si="23"/>
        <v/>
      </c>
      <c r="G265" s="85" t="str">
        <f t="shared" si="24"/>
        <v/>
      </c>
    </row>
    <row r="266" spans="1:7" x14ac:dyDescent="0.35">
      <c r="A266" s="113" t="str">
        <f t="shared" si="25"/>
        <v/>
      </c>
      <c r="B266" s="110" t="str">
        <f t="shared" si="26"/>
        <v/>
      </c>
      <c r="C266" s="85" t="str">
        <f t="shared" si="27"/>
        <v/>
      </c>
      <c r="D266" s="114" t="str">
        <f t="shared" si="21"/>
        <v/>
      </c>
      <c r="E266" s="114" t="str">
        <f t="shared" si="22"/>
        <v/>
      </c>
      <c r="F266" s="114" t="str">
        <f t="shared" si="23"/>
        <v/>
      </c>
      <c r="G266" s="85" t="str">
        <f t="shared" si="24"/>
        <v/>
      </c>
    </row>
    <row r="267" spans="1:7" x14ac:dyDescent="0.35">
      <c r="A267" s="113" t="str">
        <f t="shared" si="25"/>
        <v/>
      </c>
      <c r="B267" s="110" t="str">
        <f t="shared" si="26"/>
        <v/>
      </c>
      <c r="C267" s="85" t="str">
        <f t="shared" si="27"/>
        <v/>
      </c>
      <c r="D267" s="114" t="str">
        <f t="shared" si="21"/>
        <v/>
      </c>
      <c r="E267" s="114" t="str">
        <f t="shared" si="22"/>
        <v/>
      </c>
      <c r="F267" s="114" t="str">
        <f t="shared" si="23"/>
        <v/>
      </c>
      <c r="G267" s="85" t="str">
        <f t="shared" si="24"/>
        <v/>
      </c>
    </row>
    <row r="268" spans="1:7" x14ac:dyDescent="0.35">
      <c r="A268" s="113" t="str">
        <f t="shared" si="25"/>
        <v/>
      </c>
      <c r="B268" s="110" t="str">
        <f t="shared" si="26"/>
        <v/>
      </c>
      <c r="C268" s="85" t="str">
        <f t="shared" si="27"/>
        <v/>
      </c>
      <c r="D268" s="114" t="str">
        <f t="shared" si="21"/>
        <v/>
      </c>
      <c r="E268" s="114" t="str">
        <f t="shared" si="22"/>
        <v/>
      </c>
      <c r="F268" s="114" t="str">
        <f t="shared" si="23"/>
        <v/>
      </c>
      <c r="G268" s="85" t="str">
        <f t="shared" si="24"/>
        <v/>
      </c>
    </row>
    <row r="269" spans="1:7" x14ac:dyDescent="0.35">
      <c r="A269" s="113" t="str">
        <f t="shared" si="25"/>
        <v/>
      </c>
      <c r="B269" s="110" t="str">
        <f t="shared" si="26"/>
        <v/>
      </c>
      <c r="C269" s="85" t="str">
        <f t="shared" si="27"/>
        <v/>
      </c>
      <c r="D269" s="114" t="str">
        <f t="shared" si="21"/>
        <v/>
      </c>
      <c r="E269" s="114" t="str">
        <f t="shared" si="22"/>
        <v/>
      </c>
      <c r="F269" s="114" t="str">
        <f t="shared" si="23"/>
        <v/>
      </c>
      <c r="G269" s="85" t="str">
        <f t="shared" si="24"/>
        <v/>
      </c>
    </row>
    <row r="270" spans="1:7" x14ac:dyDescent="0.35">
      <c r="A270" s="113" t="str">
        <f t="shared" si="25"/>
        <v/>
      </c>
      <c r="B270" s="110" t="str">
        <f t="shared" si="26"/>
        <v/>
      </c>
      <c r="C270" s="85" t="str">
        <f t="shared" si="27"/>
        <v/>
      </c>
      <c r="D270" s="114" t="str">
        <f t="shared" si="21"/>
        <v/>
      </c>
      <c r="E270" s="114" t="str">
        <f t="shared" si="22"/>
        <v/>
      </c>
      <c r="F270" s="114" t="str">
        <f t="shared" si="23"/>
        <v/>
      </c>
      <c r="G270" s="85" t="str">
        <f t="shared" si="24"/>
        <v/>
      </c>
    </row>
    <row r="271" spans="1:7" x14ac:dyDescent="0.35">
      <c r="A271" s="113" t="str">
        <f t="shared" si="25"/>
        <v/>
      </c>
      <c r="B271" s="110" t="str">
        <f t="shared" si="26"/>
        <v/>
      </c>
      <c r="C271" s="85" t="str">
        <f t="shared" si="27"/>
        <v/>
      </c>
      <c r="D271" s="114" t="str">
        <f t="shared" si="21"/>
        <v/>
      </c>
      <c r="E271" s="114" t="str">
        <f t="shared" si="22"/>
        <v/>
      </c>
      <c r="F271" s="114" t="str">
        <f t="shared" si="23"/>
        <v/>
      </c>
      <c r="G271" s="85" t="str">
        <f t="shared" si="24"/>
        <v/>
      </c>
    </row>
    <row r="272" spans="1:7" x14ac:dyDescent="0.35">
      <c r="A272" s="113" t="str">
        <f t="shared" si="25"/>
        <v/>
      </c>
      <c r="B272" s="110" t="str">
        <f t="shared" si="26"/>
        <v/>
      </c>
      <c r="C272" s="85" t="str">
        <f t="shared" si="27"/>
        <v/>
      </c>
      <c r="D272" s="114" t="str">
        <f t="shared" ref="D272:D335" si="28">IF(B272="","",IPMT(E$11/12,B272,E$7,-E$8,E$9,0))</f>
        <v/>
      </c>
      <c r="E272" s="114" t="str">
        <f t="shared" ref="E272:E335" si="29">IF(B272="","",PPMT(E$11/12,B272,E$7,-E$8,E$9,0))</f>
        <v/>
      </c>
      <c r="F272" s="114" t="str">
        <f t="shared" ref="F272:F335" si="30">IF(B272="","",SUM(D272:E272))</f>
        <v/>
      </c>
      <c r="G272" s="85" t="str">
        <f t="shared" ref="G272:G335" si="31">IF(B272="","",SUM(C272)-SUM(E272))</f>
        <v/>
      </c>
    </row>
    <row r="273" spans="1:7" x14ac:dyDescent="0.35">
      <c r="A273" s="113" t="str">
        <f t="shared" ref="A273:A336" si="32">IF(B273="","",EDATE(A272,1))</f>
        <v/>
      </c>
      <c r="B273" s="110" t="str">
        <f t="shared" ref="B273:B336" si="33">IF(B272="","",IF(SUM(B272)+1&lt;=$E$7,SUM(B272)+1,""))</f>
        <v/>
      </c>
      <c r="C273" s="85" t="str">
        <f t="shared" ref="C273:C336" si="34">IF(B273="","",G272)</f>
        <v/>
      </c>
      <c r="D273" s="114" t="str">
        <f t="shared" si="28"/>
        <v/>
      </c>
      <c r="E273" s="114" t="str">
        <f t="shared" si="29"/>
        <v/>
      </c>
      <c r="F273" s="114" t="str">
        <f t="shared" si="30"/>
        <v/>
      </c>
      <c r="G273" s="85" t="str">
        <f t="shared" si="31"/>
        <v/>
      </c>
    </row>
    <row r="274" spans="1:7" x14ac:dyDescent="0.35">
      <c r="A274" s="113" t="str">
        <f t="shared" si="32"/>
        <v/>
      </c>
      <c r="B274" s="110" t="str">
        <f t="shared" si="33"/>
        <v/>
      </c>
      <c r="C274" s="85" t="str">
        <f t="shared" si="34"/>
        <v/>
      </c>
      <c r="D274" s="114" t="str">
        <f t="shared" si="28"/>
        <v/>
      </c>
      <c r="E274" s="114" t="str">
        <f t="shared" si="29"/>
        <v/>
      </c>
      <c r="F274" s="114" t="str">
        <f t="shared" si="30"/>
        <v/>
      </c>
      <c r="G274" s="85" t="str">
        <f t="shared" si="31"/>
        <v/>
      </c>
    </row>
    <row r="275" spans="1:7" x14ac:dyDescent="0.35">
      <c r="A275" s="113" t="str">
        <f t="shared" si="32"/>
        <v/>
      </c>
      <c r="B275" s="110" t="str">
        <f t="shared" si="33"/>
        <v/>
      </c>
      <c r="C275" s="85" t="str">
        <f t="shared" si="34"/>
        <v/>
      </c>
      <c r="D275" s="114" t="str">
        <f t="shared" si="28"/>
        <v/>
      </c>
      <c r="E275" s="114" t="str">
        <f t="shared" si="29"/>
        <v/>
      </c>
      <c r="F275" s="114" t="str">
        <f t="shared" si="30"/>
        <v/>
      </c>
      <c r="G275" s="85" t="str">
        <f t="shared" si="31"/>
        <v/>
      </c>
    </row>
    <row r="276" spans="1:7" x14ac:dyDescent="0.35">
      <c r="A276" s="113" t="str">
        <f t="shared" si="32"/>
        <v/>
      </c>
      <c r="B276" s="110" t="str">
        <f t="shared" si="33"/>
        <v/>
      </c>
      <c r="C276" s="85" t="str">
        <f t="shared" si="34"/>
        <v/>
      </c>
      <c r="D276" s="114" t="str">
        <f t="shared" si="28"/>
        <v/>
      </c>
      <c r="E276" s="114" t="str">
        <f t="shared" si="29"/>
        <v/>
      </c>
      <c r="F276" s="114" t="str">
        <f t="shared" si="30"/>
        <v/>
      </c>
      <c r="G276" s="85" t="str">
        <f t="shared" si="31"/>
        <v/>
      </c>
    </row>
    <row r="277" spans="1:7" x14ac:dyDescent="0.35">
      <c r="A277" s="113" t="str">
        <f t="shared" si="32"/>
        <v/>
      </c>
      <c r="B277" s="110" t="str">
        <f t="shared" si="33"/>
        <v/>
      </c>
      <c r="C277" s="85" t="str">
        <f t="shared" si="34"/>
        <v/>
      </c>
      <c r="D277" s="114" t="str">
        <f t="shared" si="28"/>
        <v/>
      </c>
      <c r="E277" s="114" t="str">
        <f t="shared" si="29"/>
        <v/>
      </c>
      <c r="F277" s="114" t="str">
        <f t="shared" si="30"/>
        <v/>
      </c>
      <c r="G277" s="85" t="str">
        <f t="shared" si="31"/>
        <v/>
      </c>
    </row>
    <row r="278" spans="1:7" x14ac:dyDescent="0.35">
      <c r="A278" s="113" t="str">
        <f t="shared" si="32"/>
        <v/>
      </c>
      <c r="B278" s="110" t="str">
        <f t="shared" si="33"/>
        <v/>
      </c>
      <c r="C278" s="85" t="str">
        <f t="shared" si="34"/>
        <v/>
      </c>
      <c r="D278" s="114" t="str">
        <f t="shared" si="28"/>
        <v/>
      </c>
      <c r="E278" s="114" t="str">
        <f t="shared" si="29"/>
        <v/>
      </c>
      <c r="F278" s="114" t="str">
        <f t="shared" si="30"/>
        <v/>
      </c>
      <c r="G278" s="85" t="str">
        <f t="shared" si="31"/>
        <v/>
      </c>
    </row>
    <row r="279" spans="1:7" x14ac:dyDescent="0.35">
      <c r="A279" s="113" t="str">
        <f t="shared" si="32"/>
        <v/>
      </c>
      <c r="B279" s="110" t="str">
        <f t="shared" si="33"/>
        <v/>
      </c>
      <c r="C279" s="85" t="str">
        <f t="shared" si="34"/>
        <v/>
      </c>
      <c r="D279" s="114" t="str">
        <f t="shared" si="28"/>
        <v/>
      </c>
      <c r="E279" s="114" t="str">
        <f t="shared" si="29"/>
        <v/>
      </c>
      <c r="F279" s="114" t="str">
        <f t="shared" si="30"/>
        <v/>
      </c>
      <c r="G279" s="85" t="str">
        <f t="shared" si="31"/>
        <v/>
      </c>
    </row>
    <row r="280" spans="1:7" x14ac:dyDescent="0.35">
      <c r="A280" s="113" t="str">
        <f t="shared" si="32"/>
        <v/>
      </c>
      <c r="B280" s="110" t="str">
        <f t="shared" si="33"/>
        <v/>
      </c>
      <c r="C280" s="85" t="str">
        <f t="shared" si="34"/>
        <v/>
      </c>
      <c r="D280" s="114" t="str">
        <f t="shared" si="28"/>
        <v/>
      </c>
      <c r="E280" s="114" t="str">
        <f t="shared" si="29"/>
        <v/>
      </c>
      <c r="F280" s="114" t="str">
        <f t="shared" si="30"/>
        <v/>
      </c>
      <c r="G280" s="85" t="str">
        <f t="shared" si="31"/>
        <v/>
      </c>
    </row>
    <row r="281" spans="1:7" x14ac:dyDescent="0.35">
      <c r="A281" s="113" t="str">
        <f t="shared" si="32"/>
        <v/>
      </c>
      <c r="B281" s="110" t="str">
        <f t="shared" si="33"/>
        <v/>
      </c>
      <c r="C281" s="85" t="str">
        <f t="shared" si="34"/>
        <v/>
      </c>
      <c r="D281" s="114" t="str">
        <f t="shared" si="28"/>
        <v/>
      </c>
      <c r="E281" s="114" t="str">
        <f t="shared" si="29"/>
        <v/>
      </c>
      <c r="F281" s="114" t="str">
        <f t="shared" si="30"/>
        <v/>
      </c>
      <c r="G281" s="85" t="str">
        <f t="shared" si="31"/>
        <v/>
      </c>
    </row>
    <row r="282" spans="1:7" x14ac:dyDescent="0.35">
      <c r="A282" s="113" t="str">
        <f t="shared" si="32"/>
        <v/>
      </c>
      <c r="B282" s="110" t="str">
        <f t="shared" si="33"/>
        <v/>
      </c>
      <c r="C282" s="85" t="str">
        <f t="shared" si="34"/>
        <v/>
      </c>
      <c r="D282" s="114" t="str">
        <f t="shared" si="28"/>
        <v/>
      </c>
      <c r="E282" s="114" t="str">
        <f t="shared" si="29"/>
        <v/>
      </c>
      <c r="F282" s="114" t="str">
        <f t="shared" si="30"/>
        <v/>
      </c>
      <c r="G282" s="85" t="str">
        <f t="shared" si="31"/>
        <v/>
      </c>
    </row>
    <row r="283" spans="1:7" x14ac:dyDescent="0.35">
      <c r="A283" s="113" t="str">
        <f t="shared" si="32"/>
        <v/>
      </c>
      <c r="B283" s="110" t="str">
        <f t="shared" si="33"/>
        <v/>
      </c>
      <c r="C283" s="85" t="str">
        <f t="shared" si="34"/>
        <v/>
      </c>
      <c r="D283" s="114" t="str">
        <f t="shared" si="28"/>
        <v/>
      </c>
      <c r="E283" s="114" t="str">
        <f t="shared" si="29"/>
        <v/>
      </c>
      <c r="F283" s="114" t="str">
        <f t="shared" si="30"/>
        <v/>
      </c>
      <c r="G283" s="85" t="str">
        <f t="shared" si="31"/>
        <v/>
      </c>
    </row>
    <row r="284" spans="1:7" x14ac:dyDescent="0.35">
      <c r="A284" s="113" t="str">
        <f t="shared" si="32"/>
        <v/>
      </c>
      <c r="B284" s="110" t="str">
        <f t="shared" si="33"/>
        <v/>
      </c>
      <c r="C284" s="85" t="str">
        <f t="shared" si="34"/>
        <v/>
      </c>
      <c r="D284" s="114" t="str">
        <f t="shared" si="28"/>
        <v/>
      </c>
      <c r="E284" s="114" t="str">
        <f t="shared" si="29"/>
        <v/>
      </c>
      <c r="F284" s="114" t="str">
        <f t="shared" si="30"/>
        <v/>
      </c>
      <c r="G284" s="85" t="str">
        <f t="shared" si="31"/>
        <v/>
      </c>
    </row>
    <row r="285" spans="1:7" x14ac:dyDescent="0.35">
      <c r="A285" s="113" t="str">
        <f t="shared" si="32"/>
        <v/>
      </c>
      <c r="B285" s="110" t="str">
        <f t="shared" si="33"/>
        <v/>
      </c>
      <c r="C285" s="85" t="str">
        <f t="shared" si="34"/>
        <v/>
      </c>
      <c r="D285" s="114" t="str">
        <f t="shared" si="28"/>
        <v/>
      </c>
      <c r="E285" s="114" t="str">
        <f t="shared" si="29"/>
        <v/>
      </c>
      <c r="F285" s="114" t="str">
        <f t="shared" si="30"/>
        <v/>
      </c>
      <c r="G285" s="85" t="str">
        <f t="shared" si="31"/>
        <v/>
      </c>
    </row>
    <row r="286" spans="1:7" x14ac:dyDescent="0.35">
      <c r="A286" s="113" t="str">
        <f t="shared" si="32"/>
        <v/>
      </c>
      <c r="B286" s="110" t="str">
        <f t="shared" si="33"/>
        <v/>
      </c>
      <c r="C286" s="85" t="str">
        <f t="shared" si="34"/>
        <v/>
      </c>
      <c r="D286" s="114" t="str">
        <f t="shared" si="28"/>
        <v/>
      </c>
      <c r="E286" s="114" t="str">
        <f t="shared" si="29"/>
        <v/>
      </c>
      <c r="F286" s="114" t="str">
        <f t="shared" si="30"/>
        <v/>
      </c>
      <c r="G286" s="85" t="str">
        <f t="shared" si="31"/>
        <v/>
      </c>
    </row>
    <row r="287" spans="1:7" x14ac:dyDescent="0.35">
      <c r="A287" s="113" t="str">
        <f t="shared" si="32"/>
        <v/>
      </c>
      <c r="B287" s="110" t="str">
        <f t="shared" si="33"/>
        <v/>
      </c>
      <c r="C287" s="85" t="str">
        <f t="shared" si="34"/>
        <v/>
      </c>
      <c r="D287" s="114" t="str">
        <f t="shared" si="28"/>
        <v/>
      </c>
      <c r="E287" s="114" t="str">
        <f t="shared" si="29"/>
        <v/>
      </c>
      <c r="F287" s="114" t="str">
        <f t="shared" si="30"/>
        <v/>
      </c>
      <c r="G287" s="85" t="str">
        <f t="shared" si="31"/>
        <v/>
      </c>
    </row>
    <row r="288" spans="1:7" x14ac:dyDescent="0.35">
      <c r="A288" s="113" t="str">
        <f t="shared" si="32"/>
        <v/>
      </c>
      <c r="B288" s="110" t="str">
        <f t="shared" si="33"/>
        <v/>
      </c>
      <c r="C288" s="85" t="str">
        <f t="shared" si="34"/>
        <v/>
      </c>
      <c r="D288" s="114" t="str">
        <f t="shared" si="28"/>
        <v/>
      </c>
      <c r="E288" s="114" t="str">
        <f t="shared" si="29"/>
        <v/>
      </c>
      <c r="F288" s="114" t="str">
        <f t="shared" si="30"/>
        <v/>
      </c>
      <c r="G288" s="85" t="str">
        <f t="shared" si="31"/>
        <v/>
      </c>
    </row>
    <row r="289" spans="1:7" x14ac:dyDescent="0.35">
      <c r="A289" s="113" t="str">
        <f t="shared" si="32"/>
        <v/>
      </c>
      <c r="B289" s="110" t="str">
        <f t="shared" si="33"/>
        <v/>
      </c>
      <c r="C289" s="85" t="str">
        <f t="shared" si="34"/>
        <v/>
      </c>
      <c r="D289" s="114" t="str">
        <f t="shared" si="28"/>
        <v/>
      </c>
      <c r="E289" s="114" t="str">
        <f t="shared" si="29"/>
        <v/>
      </c>
      <c r="F289" s="114" t="str">
        <f t="shared" si="30"/>
        <v/>
      </c>
      <c r="G289" s="85" t="str">
        <f t="shared" si="31"/>
        <v/>
      </c>
    </row>
    <row r="290" spans="1:7" x14ac:dyDescent="0.35">
      <c r="A290" s="113" t="str">
        <f t="shared" si="32"/>
        <v/>
      </c>
      <c r="B290" s="110" t="str">
        <f t="shared" si="33"/>
        <v/>
      </c>
      <c r="C290" s="85" t="str">
        <f t="shared" si="34"/>
        <v/>
      </c>
      <c r="D290" s="114" t="str">
        <f t="shared" si="28"/>
        <v/>
      </c>
      <c r="E290" s="114" t="str">
        <f t="shared" si="29"/>
        <v/>
      </c>
      <c r="F290" s="114" t="str">
        <f t="shared" si="30"/>
        <v/>
      </c>
      <c r="G290" s="85" t="str">
        <f t="shared" si="31"/>
        <v/>
      </c>
    </row>
    <row r="291" spans="1:7" x14ac:dyDescent="0.35">
      <c r="A291" s="113" t="str">
        <f t="shared" si="32"/>
        <v/>
      </c>
      <c r="B291" s="110" t="str">
        <f t="shared" si="33"/>
        <v/>
      </c>
      <c r="C291" s="85" t="str">
        <f t="shared" si="34"/>
        <v/>
      </c>
      <c r="D291" s="114" t="str">
        <f t="shared" si="28"/>
        <v/>
      </c>
      <c r="E291" s="114" t="str">
        <f t="shared" si="29"/>
        <v/>
      </c>
      <c r="F291" s="114" t="str">
        <f t="shared" si="30"/>
        <v/>
      </c>
      <c r="G291" s="85" t="str">
        <f t="shared" si="31"/>
        <v/>
      </c>
    </row>
    <row r="292" spans="1:7" x14ac:dyDescent="0.35">
      <c r="A292" s="113" t="str">
        <f t="shared" si="32"/>
        <v/>
      </c>
      <c r="B292" s="110" t="str">
        <f t="shared" si="33"/>
        <v/>
      </c>
      <c r="C292" s="85" t="str">
        <f t="shared" si="34"/>
        <v/>
      </c>
      <c r="D292" s="114" t="str">
        <f t="shared" si="28"/>
        <v/>
      </c>
      <c r="E292" s="114" t="str">
        <f t="shared" si="29"/>
        <v/>
      </c>
      <c r="F292" s="114" t="str">
        <f t="shared" si="30"/>
        <v/>
      </c>
      <c r="G292" s="85" t="str">
        <f t="shared" si="31"/>
        <v/>
      </c>
    </row>
    <row r="293" spans="1:7" x14ac:dyDescent="0.35">
      <c r="A293" s="113" t="str">
        <f t="shared" si="32"/>
        <v/>
      </c>
      <c r="B293" s="110" t="str">
        <f t="shared" si="33"/>
        <v/>
      </c>
      <c r="C293" s="85" t="str">
        <f t="shared" si="34"/>
        <v/>
      </c>
      <c r="D293" s="114" t="str">
        <f t="shared" si="28"/>
        <v/>
      </c>
      <c r="E293" s="114" t="str">
        <f t="shared" si="29"/>
        <v/>
      </c>
      <c r="F293" s="114" t="str">
        <f t="shared" si="30"/>
        <v/>
      </c>
      <c r="G293" s="85" t="str">
        <f t="shared" si="31"/>
        <v/>
      </c>
    </row>
    <row r="294" spans="1:7" x14ac:dyDescent="0.35">
      <c r="A294" s="113" t="str">
        <f t="shared" si="32"/>
        <v/>
      </c>
      <c r="B294" s="110" t="str">
        <f t="shared" si="33"/>
        <v/>
      </c>
      <c r="C294" s="85" t="str">
        <f t="shared" si="34"/>
        <v/>
      </c>
      <c r="D294" s="114" t="str">
        <f t="shared" si="28"/>
        <v/>
      </c>
      <c r="E294" s="114" t="str">
        <f t="shared" si="29"/>
        <v/>
      </c>
      <c r="F294" s="114" t="str">
        <f t="shared" si="30"/>
        <v/>
      </c>
      <c r="G294" s="85" t="str">
        <f t="shared" si="31"/>
        <v/>
      </c>
    </row>
    <row r="295" spans="1:7" x14ac:dyDescent="0.35">
      <c r="A295" s="113" t="str">
        <f t="shared" si="32"/>
        <v/>
      </c>
      <c r="B295" s="110" t="str">
        <f t="shared" si="33"/>
        <v/>
      </c>
      <c r="C295" s="85" t="str">
        <f t="shared" si="34"/>
        <v/>
      </c>
      <c r="D295" s="114" t="str">
        <f t="shared" si="28"/>
        <v/>
      </c>
      <c r="E295" s="114" t="str">
        <f t="shared" si="29"/>
        <v/>
      </c>
      <c r="F295" s="114" t="str">
        <f t="shared" si="30"/>
        <v/>
      </c>
      <c r="G295" s="85" t="str">
        <f t="shared" si="31"/>
        <v/>
      </c>
    </row>
    <row r="296" spans="1:7" x14ac:dyDescent="0.35">
      <c r="A296" s="113" t="str">
        <f t="shared" si="32"/>
        <v/>
      </c>
      <c r="B296" s="110" t="str">
        <f t="shared" si="33"/>
        <v/>
      </c>
      <c r="C296" s="85" t="str">
        <f t="shared" si="34"/>
        <v/>
      </c>
      <c r="D296" s="114" t="str">
        <f t="shared" si="28"/>
        <v/>
      </c>
      <c r="E296" s="114" t="str">
        <f t="shared" si="29"/>
        <v/>
      </c>
      <c r="F296" s="114" t="str">
        <f t="shared" si="30"/>
        <v/>
      </c>
      <c r="G296" s="85" t="str">
        <f t="shared" si="31"/>
        <v/>
      </c>
    </row>
    <row r="297" spans="1:7" x14ac:dyDescent="0.35">
      <c r="A297" s="113" t="str">
        <f t="shared" si="32"/>
        <v/>
      </c>
      <c r="B297" s="110" t="str">
        <f t="shared" si="33"/>
        <v/>
      </c>
      <c r="C297" s="85" t="str">
        <f t="shared" si="34"/>
        <v/>
      </c>
      <c r="D297" s="114" t="str">
        <f t="shared" si="28"/>
        <v/>
      </c>
      <c r="E297" s="114" t="str">
        <f t="shared" si="29"/>
        <v/>
      </c>
      <c r="F297" s="114" t="str">
        <f t="shared" si="30"/>
        <v/>
      </c>
      <c r="G297" s="85" t="str">
        <f t="shared" si="31"/>
        <v/>
      </c>
    </row>
    <row r="298" spans="1:7" x14ac:dyDescent="0.35">
      <c r="A298" s="113" t="str">
        <f t="shared" si="32"/>
        <v/>
      </c>
      <c r="B298" s="110" t="str">
        <f t="shared" si="33"/>
        <v/>
      </c>
      <c r="C298" s="85" t="str">
        <f t="shared" si="34"/>
        <v/>
      </c>
      <c r="D298" s="114" t="str">
        <f t="shared" si="28"/>
        <v/>
      </c>
      <c r="E298" s="114" t="str">
        <f t="shared" si="29"/>
        <v/>
      </c>
      <c r="F298" s="114" t="str">
        <f t="shared" si="30"/>
        <v/>
      </c>
      <c r="G298" s="85" t="str">
        <f t="shared" si="31"/>
        <v/>
      </c>
    </row>
    <row r="299" spans="1:7" x14ac:dyDescent="0.35">
      <c r="A299" s="113" t="str">
        <f t="shared" si="32"/>
        <v/>
      </c>
      <c r="B299" s="110" t="str">
        <f t="shared" si="33"/>
        <v/>
      </c>
      <c r="C299" s="85" t="str">
        <f t="shared" si="34"/>
        <v/>
      </c>
      <c r="D299" s="114" t="str">
        <f t="shared" si="28"/>
        <v/>
      </c>
      <c r="E299" s="114" t="str">
        <f t="shared" si="29"/>
        <v/>
      </c>
      <c r="F299" s="114" t="str">
        <f t="shared" si="30"/>
        <v/>
      </c>
      <c r="G299" s="85" t="str">
        <f t="shared" si="31"/>
        <v/>
      </c>
    </row>
    <row r="300" spans="1:7" x14ac:dyDescent="0.35">
      <c r="A300" s="113" t="str">
        <f t="shared" si="32"/>
        <v/>
      </c>
      <c r="B300" s="110" t="str">
        <f t="shared" si="33"/>
        <v/>
      </c>
      <c r="C300" s="85" t="str">
        <f t="shared" si="34"/>
        <v/>
      </c>
      <c r="D300" s="114" t="str">
        <f t="shared" si="28"/>
        <v/>
      </c>
      <c r="E300" s="114" t="str">
        <f t="shared" si="29"/>
        <v/>
      </c>
      <c r="F300" s="114" t="str">
        <f t="shared" si="30"/>
        <v/>
      </c>
      <c r="G300" s="85" t="str">
        <f t="shared" si="31"/>
        <v/>
      </c>
    </row>
    <row r="301" spans="1:7" x14ac:dyDescent="0.35">
      <c r="A301" s="113" t="str">
        <f t="shared" si="32"/>
        <v/>
      </c>
      <c r="B301" s="110" t="str">
        <f t="shared" si="33"/>
        <v/>
      </c>
      <c r="C301" s="85" t="str">
        <f t="shared" si="34"/>
        <v/>
      </c>
      <c r="D301" s="114" t="str">
        <f t="shared" si="28"/>
        <v/>
      </c>
      <c r="E301" s="114" t="str">
        <f t="shared" si="29"/>
        <v/>
      </c>
      <c r="F301" s="114" t="str">
        <f t="shared" si="30"/>
        <v/>
      </c>
      <c r="G301" s="85" t="str">
        <f t="shared" si="31"/>
        <v/>
      </c>
    </row>
    <row r="302" spans="1:7" x14ac:dyDescent="0.35">
      <c r="A302" s="113" t="str">
        <f t="shared" si="32"/>
        <v/>
      </c>
      <c r="B302" s="110" t="str">
        <f t="shared" si="33"/>
        <v/>
      </c>
      <c r="C302" s="85" t="str">
        <f t="shared" si="34"/>
        <v/>
      </c>
      <c r="D302" s="114" t="str">
        <f t="shared" si="28"/>
        <v/>
      </c>
      <c r="E302" s="114" t="str">
        <f t="shared" si="29"/>
        <v/>
      </c>
      <c r="F302" s="114" t="str">
        <f t="shared" si="30"/>
        <v/>
      </c>
      <c r="G302" s="85" t="str">
        <f t="shared" si="31"/>
        <v/>
      </c>
    </row>
    <row r="303" spans="1:7" x14ac:dyDescent="0.35">
      <c r="A303" s="113" t="str">
        <f t="shared" si="32"/>
        <v/>
      </c>
      <c r="B303" s="110" t="str">
        <f t="shared" si="33"/>
        <v/>
      </c>
      <c r="C303" s="85" t="str">
        <f t="shared" si="34"/>
        <v/>
      </c>
      <c r="D303" s="114" t="str">
        <f t="shared" si="28"/>
        <v/>
      </c>
      <c r="E303" s="114" t="str">
        <f t="shared" si="29"/>
        <v/>
      </c>
      <c r="F303" s="114" t="str">
        <f t="shared" si="30"/>
        <v/>
      </c>
      <c r="G303" s="85" t="str">
        <f t="shared" si="31"/>
        <v/>
      </c>
    </row>
    <row r="304" spans="1:7" x14ac:dyDescent="0.35">
      <c r="A304" s="113" t="str">
        <f t="shared" si="32"/>
        <v/>
      </c>
      <c r="B304" s="110" t="str">
        <f t="shared" si="33"/>
        <v/>
      </c>
      <c r="C304" s="85" t="str">
        <f t="shared" si="34"/>
        <v/>
      </c>
      <c r="D304" s="114" t="str">
        <f t="shared" si="28"/>
        <v/>
      </c>
      <c r="E304" s="114" t="str">
        <f t="shared" si="29"/>
        <v/>
      </c>
      <c r="F304" s="114" t="str">
        <f t="shared" si="30"/>
        <v/>
      </c>
      <c r="G304" s="85" t="str">
        <f t="shared" si="31"/>
        <v/>
      </c>
    </row>
    <row r="305" spans="1:7" x14ac:dyDescent="0.35">
      <c r="A305" s="113" t="str">
        <f t="shared" si="32"/>
        <v/>
      </c>
      <c r="B305" s="110" t="str">
        <f t="shared" si="33"/>
        <v/>
      </c>
      <c r="C305" s="85" t="str">
        <f t="shared" si="34"/>
        <v/>
      </c>
      <c r="D305" s="114" t="str">
        <f t="shared" si="28"/>
        <v/>
      </c>
      <c r="E305" s="114" t="str">
        <f t="shared" si="29"/>
        <v/>
      </c>
      <c r="F305" s="114" t="str">
        <f t="shared" si="30"/>
        <v/>
      </c>
      <c r="G305" s="85" t="str">
        <f t="shared" si="31"/>
        <v/>
      </c>
    </row>
    <row r="306" spans="1:7" x14ac:dyDescent="0.35">
      <c r="A306" s="113" t="str">
        <f t="shared" si="32"/>
        <v/>
      </c>
      <c r="B306" s="110" t="str">
        <f t="shared" si="33"/>
        <v/>
      </c>
      <c r="C306" s="85" t="str">
        <f t="shared" si="34"/>
        <v/>
      </c>
      <c r="D306" s="114" t="str">
        <f t="shared" si="28"/>
        <v/>
      </c>
      <c r="E306" s="114" t="str">
        <f t="shared" si="29"/>
        <v/>
      </c>
      <c r="F306" s="114" t="str">
        <f t="shared" si="30"/>
        <v/>
      </c>
      <c r="G306" s="85" t="str">
        <f t="shared" si="31"/>
        <v/>
      </c>
    </row>
    <row r="307" spans="1:7" x14ac:dyDescent="0.35">
      <c r="A307" s="113" t="str">
        <f t="shared" si="32"/>
        <v/>
      </c>
      <c r="B307" s="110" t="str">
        <f t="shared" si="33"/>
        <v/>
      </c>
      <c r="C307" s="85" t="str">
        <f t="shared" si="34"/>
        <v/>
      </c>
      <c r="D307" s="114" t="str">
        <f t="shared" si="28"/>
        <v/>
      </c>
      <c r="E307" s="114" t="str">
        <f t="shared" si="29"/>
        <v/>
      </c>
      <c r="F307" s="114" t="str">
        <f t="shared" si="30"/>
        <v/>
      </c>
      <c r="G307" s="85" t="str">
        <f t="shared" si="31"/>
        <v/>
      </c>
    </row>
    <row r="308" spans="1:7" x14ac:dyDescent="0.35">
      <c r="A308" s="113" t="str">
        <f t="shared" si="32"/>
        <v/>
      </c>
      <c r="B308" s="110" t="str">
        <f t="shared" si="33"/>
        <v/>
      </c>
      <c r="C308" s="85" t="str">
        <f t="shared" si="34"/>
        <v/>
      </c>
      <c r="D308" s="114" t="str">
        <f t="shared" si="28"/>
        <v/>
      </c>
      <c r="E308" s="114" t="str">
        <f t="shared" si="29"/>
        <v/>
      </c>
      <c r="F308" s="114" t="str">
        <f t="shared" si="30"/>
        <v/>
      </c>
      <c r="G308" s="85" t="str">
        <f t="shared" si="31"/>
        <v/>
      </c>
    </row>
    <row r="309" spans="1:7" x14ac:dyDescent="0.35">
      <c r="A309" s="113" t="str">
        <f t="shared" si="32"/>
        <v/>
      </c>
      <c r="B309" s="110" t="str">
        <f t="shared" si="33"/>
        <v/>
      </c>
      <c r="C309" s="85" t="str">
        <f t="shared" si="34"/>
        <v/>
      </c>
      <c r="D309" s="114" t="str">
        <f t="shared" si="28"/>
        <v/>
      </c>
      <c r="E309" s="114" t="str">
        <f t="shared" si="29"/>
        <v/>
      </c>
      <c r="F309" s="114" t="str">
        <f t="shared" si="30"/>
        <v/>
      </c>
      <c r="G309" s="85" t="str">
        <f t="shared" si="31"/>
        <v/>
      </c>
    </row>
    <row r="310" spans="1:7" x14ac:dyDescent="0.35">
      <c r="A310" s="113" t="str">
        <f t="shared" si="32"/>
        <v/>
      </c>
      <c r="B310" s="110" t="str">
        <f t="shared" si="33"/>
        <v/>
      </c>
      <c r="C310" s="85" t="str">
        <f t="shared" si="34"/>
        <v/>
      </c>
      <c r="D310" s="114" t="str">
        <f t="shared" si="28"/>
        <v/>
      </c>
      <c r="E310" s="114" t="str">
        <f t="shared" si="29"/>
        <v/>
      </c>
      <c r="F310" s="114" t="str">
        <f t="shared" si="30"/>
        <v/>
      </c>
      <c r="G310" s="85" t="str">
        <f t="shared" si="31"/>
        <v/>
      </c>
    </row>
    <row r="311" spans="1:7" x14ac:dyDescent="0.35">
      <c r="A311" s="113" t="str">
        <f t="shared" si="32"/>
        <v/>
      </c>
      <c r="B311" s="110" t="str">
        <f t="shared" si="33"/>
        <v/>
      </c>
      <c r="C311" s="85" t="str">
        <f t="shared" si="34"/>
        <v/>
      </c>
      <c r="D311" s="114" t="str">
        <f t="shared" si="28"/>
        <v/>
      </c>
      <c r="E311" s="114" t="str">
        <f t="shared" si="29"/>
        <v/>
      </c>
      <c r="F311" s="114" t="str">
        <f t="shared" si="30"/>
        <v/>
      </c>
      <c r="G311" s="85" t="str">
        <f t="shared" si="31"/>
        <v/>
      </c>
    </row>
    <row r="312" spans="1:7" x14ac:dyDescent="0.35">
      <c r="A312" s="113" t="str">
        <f t="shared" si="32"/>
        <v/>
      </c>
      <c r="B312" s="110" t="str">
        <f t="shared" si="33"/>
        <v/>
      </c>
      <c r="C312" s="85" t="str">
        <f t="shared" si="34"/>
        <v/>
      </c>
      <c r="D312" s="114" t="str">
        <f t="shared" si="28"/>
        <v/>
      </c>
      <c r="E312" s="114" t="str">
        <f t="shared" si="29"/>
        <v/>
      </c>
      <c r="F312" s="114" t="str">
        <f t="shared" si="30"/>
        <v/>
      </c>
      <c r="G312" s="85" t="str">
        <f t="shared" si="31"/>
        <v/>
      </c>
    </row>
    <row r="313" spans="1:7" x14ac:dyDescent="0.35">
      <c r="A313" s="113" t="str">
        <f t="shared" si="32"/>
        <v/>
      </c>
      <c r="B313" s="110" t="str">
        <f t="shared" si="33"/>
        <v/>
      </c>
      <c r="C313" s="85" t="str">
        <f t="shared" si="34"/>
        <v/>
      </c>
      <c r="D313" s="114" t="str">
        <f t="shared" si="28"/>
        <v/>
      </c>
      <c r="E313" s="114" t="str">
        <f t="shared" si="29"/>
        <v/>
      </c>
      <c r="F313" s="114" t="str">
        <f t="shared" si="30"/>
        <v/>
      </c>
      <c r="G313" s="85" t="str">
        <f t="shared" si="31"/>
        <v/>
      </c>
    </row>
    <row r="314" spans="1:7" x14ac:dyDescent="0.35">
      <c r="A314" s="113" t="str">
        <f t="shared" si="32"/>
        <v/>
      </c>
      <c r="B314" s="110" t="str">
        <f t="shared" si="33"/>
        <v/>
      </c>
      <c r="C314" s="85" t="str">
        <f t="shared" si="34"/>
        <v/>
      </c>
      <c r="D314" s="114" t="str">
        <f t="shared" si="28"/>
        <v/>
      </c>
      <c r="E314" s="114" t="str">
        <f t="shared" si="29"/>
        <v/>
      </c>
      <c r="F314" s="114" t="str">
        <f t="shared" si="30"/>
        <v/>
      </c>
      <c r="G314" s="85" t="str">
        <f t="shared" si="31"/>
        <v/>
      </c>
    </row>
    <row r="315" spans="1:7" x14ac:dyDescent="0.35">
      <c r="A315" s="113" t="str">
        <f t="shared" si="32"/>
        <v/>
      </c>
      <c r="B315" s="110" t="str">
        <f t="shared" si="33"/>
        <v/>
      </c>
      <c r="C315" s="85" t="str">
        <f t="shared" si="34"/>
        <v/>
      </c>
      <c r="D315" s="114" t="str">
        <f t="shared" si="28"/>
        <v/>
      </c>
      <c r="E315" s="114" t="str">
        <f t="shared" si="29"/>
        <v/>
      </c>
      <c r="F315" s="114" t="str">
        <f t="shared" si="30"/>
        <v/>
      </c>
      <c r="G315" s="85" t="str">
        <f t="shared" si="31"/>
        <v/>
      </c>
    </row>
    <row r="316" spans="1:7" x14ac:dyDescent="0.35">
      <c r="A316" s="113" t="str">
        <f t="shared" si="32"/>
        <v/>
      </c>
      <c r="B316" s="110" t="str">
        <f t="shared" si="33"/>
        <v/>
      </c>
      <c r="C316" s="85" t="str">
        <f t="shared" si="34"/>
        <v/>
      </c>
      <c r="D316" s="114" t="str">
        <f t="shared" si="28"/>
        <v/>
      </c>
      <c r="E316" s="114" t="str">
        <f t="shared" si="29"/>
        <v/>
      </c>
      <c r="F316" s="114" t="str">
        <f t="shared" si="30"/>
        <v/>
      </c>
      <c r="G316" s="85" t="str">
        <f t="shared" si="31"/>
        <v/>
      </c>
    </row>
    <row r="317" spans="1:7" x14ac:dyDescent="0.35">
      <c r="A317" s="113" t="str">
        <f t="shared" si="32"/>
        <v/>
      </c>
      <c r="B317" s="110" t="str">
        <f t="shared" si="33"/>
        <v/>
      </c>
      <c r="C317" s="85" t="str">
        <f t="shared" si="34"/>
        <v/>
      </c>
      <c r="D317" s="114" t="str">
        <f t="shared" si="28"/>
        <v/>
      </c>
      <c r="E317" s="114" t="str">
        <f t="shared" si="29"/>
        <v/>
      </c>
      <c r="F317" s="114" t="str">
        <f t="shared" si="30"/>
        <v/>
      </c>
      <c r="G317" s="85" t="str">
        <f t="shared" si="31"/>
        <v/>
      </c>
    </row>
    <row r="318" spans="1:7" x14ac:dyDescent="0.35">
      <c r="A318" s="113" t="str">
        <f t="shared" si="32"/>
        <v/>
      </c>
      <c r="B318" s="110" t="str">
        <f t="shared" si="33"/>
        <v/>
      </c>
      <c r="C318" s="85" t="str">
        <f t="shared" si="34"/>
        <v/>
      </c>
      <c r="D318" s="114" t="str">
        <f t="shared" si="28"/>
        <v/>
      </c>
      <c r="E318" s="114" t="str">
        <f t="shared" si="29"/>
        <v/>
      </c>
      <c r="F318" s="114" t="str">
        <f t="shared" si="30"/>
        <v/>
      </c>
      <c r="G318" s="85" t="str">
        <f t="shared" si="31"/>
        <v/>
      </c>
    </row>
    <row r="319" spans="1:7" x14ac:dyDescent="0.35">
      <c r="A319" s="113" t="str">
        <f t="shared" si="32"/>
        <v/>
      </c>
      <c r="B319" s="110" t="str">
        <f t="shared" si="33"/>
        <v/>
      </c>
      <c r="C319" s="85" t="str">
        <f t="shared" si="34"/>
        <v/>
      </c>
      <c r="D319" s="114" t="str">
        <f t="shared" si="28"/>
        <v/>
      </c>
      <c r="E319" s="114" t="str">
        <f t="shared" si="29"/>
        <v/>
      </c>
      <c r="F319" s="114" t="str">
        <f t="shared" si="30"/>
        <v/>
      </c>
      <c r="G319" s="85" t="str">
        <f t="shared" si="31"/>
        <v/>
      </c>
    </row>
    <row r="320" spans="1:7" x14ac:dyDescent="0.35">
      <c r="A320" s="113" t="str">
        <f t="shared" si="32"/>
        <v/>
      </c>
      <c r="B320" s="110" t="str">
        <f t="shared" si="33"/>
        <v/>
      </c>
      <c r="C320" s="85" t="str">
        <f t="shared" si="34"/>
        <v/>
      </c>
      <c r="D320" s="114" t="str">
        <f t="shared" si="28"/>
        <v/>
      </c>
      <c r="E320" s="114" t="str">
        <f t="shared" si="29"/>
        <v/>
      </c>
      <c r="F320" s="114" t="str">
        <f t="shared" si="30"/>
        <v/>
      </c>
      <c r="G320" s="85" t="str">
        <f t="shared" si="31"/>
        <v/>
      </c>
    </row>
    <row r="321" spans="1:7" x14ac:dyDescent="0.35">
      <c r="A321" s="113" t="str">
        <f t="shared" si="32"/>
        <v/>
      </c>
      <c r="B321" s="110" t="str">
        <f t="shared" si="33"/>
        <v/>
      </c>
      <c r="C321" s="85" t="str">
        <f t="shared" si="34"/>
        <v/>
      </c>
      <c r="D321" s="114" t="str">
        <f t="shared" si="28"/>
        <v/>
      </c>
      <c r="E321" s="114" t="str">
        <f t="shared" si="29"/>
        <v/>
      </c>
      <c r="F321" s="114" t="str">
        <f t="shared" si="30"/>
        <v/>
      </c>
      <c r="G321" s="85" t="str">
        <f t="shared" si="31"/>
        <v/>
      </c>
    </row>
    <row r="322" spans="1:7" x14ac:dyDescent="0.35">
      <c r="A322" s="113" t="str">
        <f t="shared" si="32"/>
        <v/>
      </c>
      <c r="B322" s="110" t="str">
        <f t="shared" si="33"/>
        <v/>
      </c>
      <c r="C322" s="85" t="str">
        <f t="shared" si="34"/>
        <v/>
      </c>
      <c r="D322" s="114" t="str">
        <f t="shared" si="28"/>
        <v/>
      </c>
      <c r="E322" s="114" t="str">
        <f t="shared" si="29"/>
        <v/>
      </c>
      <c r="F322" s="114" t="str">
        <f t="shared" si="30"/>
        <v/>
      </c>
      <c r="G322" s="85" t="str">
        <f t="shared" si="31"/>
        <v/>
      </c>
    </row>
    <row r="323" spans="1:7" x14ac:dyDescent="0.35">
      <c r="A323" s="113" t="str">
        <f t="shared" si="32"/>
        <v/>
      </c>
      <c r="B323" s="110" t="str">
        <f t="shared" si="33"/>
        <v/>
      </c>
      <c r="C323" s="85" t="str">
        <f t="shared" si="34"/>
        <v/>
      </c>
      <c r="D323" s="114" t="str">
        <f t="shared" si="28"/>
        <v/>
      </c>
      <c r="E323" s="114" t="str">
        <f t="shared" si="29"/>
        <v/>
      </c>
      <c r="F323" s="114" t="str">
        <f t="shared" si="30"/>
        <v/>
      </c>
      <c r="G323" s="85" t="str">
        <f t="shared" si="31"/>
        <v/>
      </c>
    </row>
    <row r="324" spans="1:7" x14ac:dyDescent="0.35">
      <c r="A324" s="113" t="str">
        <f t="shared" si="32"/>
        <v/>
      </c>
      <c r="B324" s="110" t="str">
        <f t="shared" si="33"/>
        <v/>
      </c>
      <c r="C324" s="85" t="str">
        <f t="shared" si="34"/>
        <v/>
      </c>
      <c r="D324" s="114" t="str">
        <f t="shared" si="28"/>
        <v/>
      </c>
      <c r="E324" s="114" t="str">
        <f t="shared" si="29"/>
        <v/>
      </c>
      <c r="F324" s="114" t="str">
        <f t="shared" si="30"/>
        <v/>
      </c>
      <c r="G324" s="85" t="str">
        <f t="shared" si="31"/>
        <v/>
      </c>
    </row>
    <row r="325" spans="1:7" x14ac:dyDescent="0.35">
      <c r="A325" s="113" t="str">
        <f t="shared" si="32"/>
        <v/>
      </c>
      <c r="B325" s="110" t="str">
        <f t="shared" si="33"/>
        <v/>
      </c>
      <c r="C325" s="85" t="str">
        <f t="shared" si="34"/>
        <v/>
      </c>
      <c r="D325" s="114" t="str">
        <f t="shared" si="28"/>
        <v/>
      </c>
      <c r="E325" s="114" t="str">
        <f t="shared" si="29"/>
        <v/>
      </c>
      <c r="F325" s="114" t="str">
        <f t="shared" si="30"/>
        <v/>
      </c>
      <c r="G325" s="85" t="str">
        <f t="shared" si="31"/>
        <v/>
      </c>
    </row>
    <row r="326" spans="1:7" x14ac:dyDescent="0.35">
      <c r="A326" s="113" t="str">
        <f t="shared" si="32"/>
        <v/>
      </c>
      <c r="B326" s="110" t="str">
        <f t="shared" si="33"/>
        <v/>
      </c>
      <c r="C326" s="85" t="str">
        <f t="shared" si="34"/>
        <v/>
      </c>
      <c r="D326" s="114" t="str">
        <f t="shared" si="28"/>
        <v/>
      </c>
      <c r="E326" s="114" t="str">
        <f t="shared" si="29"/>
        <v/>
      </c>
      <c r="F326" s="114" t="str">
        <f t="shared" si="30"/>
        <v/>
      </c>
      <c r="G326" s="85" t="str">
        <f t="shared" si="31"/>
        <v/>
      </c>
    </row>
    <row r="327" spans="1:7" x14ac:dyDescent="0.35">
      <c r="A327" s="113" t="str">
        <f t="shared" si="32"/>
        <v/>
      </c>
      <c r="B327" s="110" t="str">
        <f t="shared" si="33"/>
        <v/>
      </c>
      <c r="C327" s="85" t="str">
        <f t="shared" si="34"/>
        <v/>
      </c>
      <c r="D327" s="114" t="str">
        <f t="shared" si="28"/>
        <v/>
      </c>
      <c r="E327" s="114" t="str">
        <f t="shared" si="29"/>
        <v/>
      </c>
      <c r="F327" s="114" t="str">
        <f t="shared" si="30"/>
        <v/>
      </c>
      <c r="G327" s="85" t="str">
        <f t="shared" si="31"/>
        <v/>
      </c>
    </row>
    <row r="328" spans="1:7" x14ac:dyDescent="0.35">
      <c r="A328" s="113" t="str">
        <f t="shared" si="32"/>
        <v/>
      </c>
      <c r="B328" s="110" t="str">
        <f t="shared" si="33"/>
        <v/>
      </c>
      <c r="C328" s="85" t="str">
        <f t="shared" si="34"/>
        <v/>
      </c>
      <c r="D328" s="114" t="str">
        <f t="shared" si="28"/>
        <v/>
      </c>
      <c r="E328" s="114" t="str">
        <f t="shared" si="29"/>
        <v/>
      </c>
      <c r="F328" s="114" t="str">
        <f t="shared" si="30"/>
        <v/>
      </c>
      <c r="G328" s="85" t="str">
        <f t="shared" si="31"/>
        <v/>
      </c>
    </row>
    <row r="329" spans="1:7" x14ac:dyDescent="0.35">
      <c r="A329" s="113" t="str">
        <f t="shared" si="32"/>
        <v/>
      </c>
      <c r="B329" s="110" t="str">
        <f t="shared" si="33"/>
        <v/>
      </c>
      <c r="C329" s="85" t="str">
        <f t="shared" si="34"/>
        <v/>
      </c>
      <c r="D329" s="114" t="str">
        <f t="shared" si="28"/>
        <v/>
      </c>
      <c r="E329" s="114" t="str">
        <f t="shared" si="29"/>
        <v/>
      </c>
      <c r="F329" s="114" t="str">
        <f t="shared" si="30"/>
        <v/>
      </c>
      <c r="G329" s="85" t="str">
        <f t="shared" si="31"/>
        <v/>
      </c>
    </row>
    <row r="330" spans="1:7" x14ac:dyDescent="0.35">
      <c r="A330" s="113" t="str">
        <f t="shared" si="32"/>
        <v/>
      </c>
      <c r="B330" s="110" t="str">
        <f t="shared" si="33"/>
        <v/>
      </c>
      <c r="C330" s="85" t="str">
        <f t="shared" si="34"/>
        <v/>
      </c>
      <c r="D330" s="114" t="str">
        <f t="shared" si="28"/>
        <v/>
      </c>
      <c r="E330" s="114" t="str">
        <f t="shared" si="29"/>
        <v/>
      </c>
      <c r="F330" s="114" t="str">
        <f t="shared" si="30"/>
        <v/>
      </c>
      <c r="G330" s="85" t="str">
        <f t="shared" si="31"/>
        <v/>
      </c>
    </row>
    <row r="331" spans="1:7" x14ac:dyDescent="0.35">
      <c r="A331" s="113" t="str">
        <f t="shared" si="32"/>
        <v/>
      </c>
      <c r="B331" s="110" t="str">
        <f t="shared" si="33"/>
        <v/>
      </c>
      <c r="C331" s="85" t="str">
        <f t="shared" si="34"/>
        <v/>
      </c>
      <c r="D331" s="114" t="str">
        <f t="shared" si="28"/>
        <v/>
      </c>
      <c r="E331" s="114" t="str">
        <f t="shared" si="29"/>
        <v/>
      </c>
      <c r="F331" s="114" t="str">
        <f t="shared" si="30"/>
        <v/>
      </c>
      <c r="G331" s="85" t="str">
        <f t="shared" si="31"/>
        <v/>
      </c>
    </row>
    <row r="332" spans="1:7" x14ac:dyDescent="0.35">
      <c r="A332" s="113" t="str">
        <f t="shared" si="32"/>
        <v/>
      </c>
      <c r="B332" s="110" t="str">
        <f t="shared" si="33"/>
        <v/>
      </c>
      <c r="C332" s="85" t="str">
        <f t="shared" si="34"/>
        <v/>
      </c>
      <c r="D332" s="114" t="str">
        <f t="shared" si="28"/>
        <v/>
      </c>
      <c r="E332" s="114" t="str">
        <f t="shared" si="29"/>
        <v/>
      </c>
      <c r="F332" s="114" t="str">
        <f t="shared" si="30"/>
        <v/>
      </c>
      <c r="G332" s="85" t="str">
        <f t="shared" si="31"/>
        <v/>
      </c>
    </row>
    <row r="333" spans="1:7" x14ac:dyDescent="0.35">
      <c r="A333" s="113" t="str">
        <f t="shared" si="32"/>
        <v/>
      </c>
      <c r="B333" s="110" t="str">
        <f t="shared" si="33"/>
        <v/>
      </c>
      <c r="C333" s="85" t="str">
        <f t="shared" si="34"/>
        <v/>
      </c>
      <c r="D333" s="114" t="str">
        <f t="shared" si="28"/>
        <v/>
      </c>
      <c r="E333" s="114" t="str">
        <f t="shared" si="29"/>
        <v/>
      </c>
      <c r="F333" s="114" t="str">
        <f t="shared" si="30"/>
        <v/>
      </c>
      <c r="G333" s="85" t="str">
        <f t="shared" si="31"/>
        <v/>
      </c>
    </row>
    <row r="334" spans="1:7" x14ac:dyDescent="0.35">
      <c r="A334" s="113" t="str">
        <f t="shared" si="32"/>
        <v/>
      </c>
      <c r="B334" s="110" t="str">
        <f t="shared" si="33"/>
        <v/>
      </c>
      <c r="C334" s="85" t="str">
        <f t="shared" si="34"/>
        <v/>
      </c>
      <c r="D334" s="114" t="str">
        <f t="shared" si="28"/>
        <v/>
      </c>
      <c r="E334" s="114" t="str">
        <f t="shared" si="29"/>
        <v/>
      </c>
      <c r="F334" s="114" t="str">
        <f t="shared" si="30"/>
        <v/>
      </c>
      <c r="G334" s="85" t="str">
        <f t="shared" si="31"/>
        <v/>
      </c>
    </row>
    <row r="335" spans="1:7" x14ac:dyDescent="0.35">
      <c r="A335" s="113" t="str">
        <f t="shared" si="32"/>
        <v/>
      </c>
      <c r="B335" s="110" t="str">
        <f t="shared" si="33"/>
        <v/>
      </c>
      <c r="C335" s="85" t="str">
        <f t="shared" si="34"/>
        <v/>
      </c>
      <c r="D335" s="114" t="str">
        <f t="shared" si="28"/>
        <v/>
      </c>
      <c r="E335" s="114" t="str">
        <f t="shared" si="29"/>
        <v/>
      </c>
      <c r="F335" s="114" t="str">
        <f t="shared" si="30"/>
        <v/>
      </c>
      <c r="G335" s="85" t="str">
        <f t="shared" si="31"/>
        <v/>
      </c>
    </row>
    <row r="336" spans="1:7" x14ac:dyDescent="0.35">
      <c r="A336" s="113" t="str">
        <f t="shared" si="32"/>
        <v/>
      </c>
      <c r="B336" s="110" t="str">
        <f t="shared" si="33"/>
        <v/>
      </c>
      <c r="C336" s="85" t="str">
        <f t="shared" si="34"/>
        <v/>
      </c>
      <c r="D336" s="114" t="str">
        <f t="shared" ref="D336:D399" si="35">IF(B336="","",IPMT(E$11/12,B336,E$7,-E$8,E$9,0))</f>
        <v/>
      </c>
      <c r="E336" s="114" t="str">
        <f t="shared" ref="E336:E399" si="36">IF(B336="","",PPMT(E$11/12,B336,E$7,-E$8,E$9,0))</f>
        <v/>
      </c>
      <c r="F336" s="114" t="str">
        <f t="shared" ref="F336:F399" si="37">IF(B336="","",SUM(D336:E336))</f>
        <v/>
      </c>
      <c r="G336" s="85" t="str">
        <f t="shared" ref="G336:G399" si="38">IF(B336="","",SUM(C336)-SUM(E336))</f>
        <v/>
      </c>
    </row>
    <row r="337" spans="1:7" x14ac:dyDescent="0.35">
      <c r="A337" s="113" t="str">
        <f t="shared" ref="A337:A400" si="39">IF(B337="","",EDATE(A336,1))</f>
        <v/>
      </c>
      <c r="B337" s="110" t="str">
        <f t="shared" ref="B337:B400" si="40">IF(B336="","",IF(SUM(B336)+1&lt;=$E$7,SUM(B336)+1,""))</f>
        <v/>
      </c>
      <c r="C337" s="85" t="str">
        <f t="shared" ref="C337:C400" si="41">IF(B337="","",G336)</f>
        <v/>
      </c>
      <c r="D337" s="114" t="str">
        <f t="shared" si="35"/>
        <v/>
      </c>
      <c r="E337" s="114" t="str">
        <f t="shared" si="36"/>
        <v/>
      </c>
      <c r="F337" s="114" t="str">
        <f t="shared" si="37"/>
        <v/>
      </c>
      <c r="G337" s="85" t="str">
        <f t="shared" si="38"/>
        <v/>
      </c>
    </row>
    <row r="338" spans="1:7" x14ac:dyDescent="0.35">
      <c r="A338" s="113" t="str">
        <f t="shared" si="39"/>
        <v/>
      </c>
      <c r="B338" s="110" t="str">
        <f t="shared" si="40"/>
        <v/>
      </c>
      <c r="C338" s="85" t="str">
        <f t="shared" si="41"/>
        <v/>
      </c>
      <c r="D338" s="114" t="str">
        <f t="shared" si="35"/>
        <v/>
      </c>
      <c r="E338" s="114" t="str">
        <f t="shared" si="36"/>
        <v/>
      </c>
      <c r="F338" s="114" t="str">
        <f t="shared" si="37"/>
        <v/>
      </c>
      <c r="G338" s="85" t="str">
        <f t="shared" si="38"/>
        <v/>
      </c>
    </row>
    <row r="339" spans="1:7" x14ac:dyDescent="0.35">
      <c r="A339" s="113" t="str">
        <f t="shared" si="39"/>
        <v/>
      </c>
      <c r="B339" s="110" t="str">
        <f t="shared" si="40"/>
        <v/>
      </c>
      <c r="C339" s="85" t="str">
        <f t="shared" si="41"/>
        <v/>
      </c>
      <c r="D339" s="114" t="str">
        <f t="shared" si="35"/>
        <v/>
      </c>
      <c r="E339" s="114" t="str">
        <f t="shared" si="36"/>
        <v/>
      </c>
      <c r="F339" s="114" t="str">
        <f t="shared" si="37"/>
        <v/>
      </c>
      <c r="G339" s="85" t="str">
        <f t="shared" si="38"/>
        <v/>
      </c>
    </row>
    <row r="340" spans="1:7" x14ac:dyDescent="0.35">
      <c r="A340" s="113" t="str">
        <f t="shared" si="39"/>
        <v/>
      </c>
      <c r="B340" s="110" t="str">
        <f t="shared" si="40"/>
        <v/>
      </c>
      <c r="C340" s="85" t="str">
        <f t="shared" si="41"/>
        <v/>
      </c>
      <c r="D340" s="114" t="str">
        <f t="shared" si="35"/>
        <v/>
      </c>
      <c r="E340" s="114" t="str">
        <f t="shared" si="36"/>
        <v/>
      </c>
      <c r="F340" s="114" t="str">
        <f t="shared" si="37"/>
        <v/>
      </c>
      <c r="G340" s="85" t="str">
        <f t="shared" si="38"/>
        <v/>
      </c>
    </row>
    <row r="341" spans="1:7" x14ac:dyDescent="0.35">
      <c r="A341" s="113" t="str">
        <f t="shared" si="39"/>
        <v/>
      </c>
      <c r="B341" s="110" t="str">
        <f t="shared" si="40"/>
        <v/>
      </c>
      <c r="C341" s="85" t="str">
        <f t="shared" si="41"/>
        <v/>
      </c>
      <c r="D341" s="114" t="str">
        <f t="shared" si="35"/>
        <v/>
      </c>
      <c r="E341" s="114" t="str">
        <f t="shared" si="36"/>
        <v/>
      </c>
      <c r="F341" s="114" t="str">
        <f t="shared" si="37"/>
        <v/>
      </c>
      <c r="G341" s="85" t="str">
        <f t="shared" si="38"/>
        <v/>
      </c>
    </row>
    <row r="342" spans="1:7" x14ac:dyDescent="0.35">
      <c r="A342" s="113" t="str">
        <f t="shared" si="39"/>
        <v/>
      </c>
      <c r="B342" s="110" t="str">
        <f t="shared" si="40"/>
        <v/>
      </c>
      <c r="C342" s="85" t="str">
        <f t="shared" si="41"/>
        <v/>
      </c>
      <c r="D342" s="114" t="str">
        <f t="shared" si="35"/>
        <v/>
      </c>
      <c r="E342" s="114" t="str">
        <f t="shared" si="36"/>
        <v/>
      </c>
      <c r="F342" s="114" t="str">
        <f t="shared" si="37"/>
        <v/>
      </c>
      <c r="G342" s="85" t="str">
        <f t="shared" si="38"/>
        <v/>
      </c>
    </row>
    <row r="343" spans="1:7" x14ac:dyDescent="0.35">
      <c r="A343" s="113" t="str">
        <f t="shared" si="39"/>
        <v/>
      </c>
      <c r="B343" s="110" t="str">
        <f t="shared" si="40"/>
        <v/>
      </c>
      <c r="C343" s="85" t="str">
        <f t="shared" si="41"/>
        <v/>
      </c>
      <c r="D343" s="114" t="str">
        <f t="shared" si="35"/>
        <v/>
      </c>
      <c r="E343" s="114" t="str">
        <f t="shared" si="36"/>
        <v/>
      </c>
      <c r="F343" s="114" t="str">
        <f t="shared" si="37"/>
        <v/>
      </c>
      <c r="G343" s="85" t="str">
        <f t="shared" si="38"/>
        <v/>
      </c>
    </row>
    <row r="344" spans="1:7" x14ac:dyDescent="0.35">
      <c r="A344" s="113" t="str">
        <f t="shared" si="39"/>
        <v/>
      </c>
      <c r="B344" s="110" t="str">
        <f t="shared" si="40"/>
        <v/>
      </c>
      <c r="C344" s="85" t="str">
        <f t="shared" si="41"/>
        <v/>
      </c>
      <c r="D344" s="114" t="str">
        <f t="shared" si="35"/>
        <v/>
      </c>
      <c r="E344" s="114" t="str">
        <f t="shared" si="36"/>
        <v/>
      </c>
      <c r="F344" s="114" t="str">
        <f t="shared" si="37"/>
        <v/>
      </c>
      <c r="G344" s="85" t="str">
        <f t="shared" si="38"/>
        <v/>
      </c>
    </row>
    <row r="345" spans="1:7" x14ac:dyDescent="0.35">
      <c r="A345" s="113" t="str">
        <f t="shared" si="39"/>
        <v/>
      </c>
      <c r="B345" s="110" t="str">
        <f t="shared" si="40"/>
        <v/>
      </c>
      <c r="C345" s="85" t="str">
        <f t="shared" si="41"/>
        <v/>
      </c>
      <c r="D345" s="114" t="str">
        <f t="shared" si="35"/>
        <v/>
      </c>
      <c r="E345" s="114" t="str">
        <f t="shared" si="36"/>
        <v/>
      </c>
      <c r="F345" s="114" t="str">
        <f t="shared" si="37"/>
        <v/>
      </c>
      <c r="G345" s="85" t="str">
        <f t="shared" si="38"/>
        <v/>
      </c>
    </row>
    <row r="346" spans="1:7" x14ac:dyDescent="0.35">
      <c r="A346" s="113" t="str">
        <f t="shared" si="39"/>
        <v/>
      </c>
      <c r="B346" s="110" t="str">
        <f t="shared" si="40"/>
        <v/>
      </c>
      <c r="C346" s="85" t="str">
        <f t="shared" si="41"/>
        <v/>
      </c>
      <c r="D346" s="114" t="str">
        <f t="shared" si="35"/>
        <v/>
      </c>
      <c r="E346" s="114" t="str">
        <f t="shared" si="36"/>
        <v/>
      </c>
      <c r="F346" s="114" t="str">
        <f t="shared" si="37"/>
        <v/>
      </c>
      <c r="G346" s="85" t="str">
        <f t="shared" si="38"/>
        <v/>
      </c>
    </row>
    <row r="347" spans="1:7" x14ac:dyDescent="0.35">
      <c r="A347" s="113" t="str">
        <f t="shared" si="39"/>
        <v/>
      </c>
      <c r="B347" s="110" t="str">
        <f t="shared" si="40"/>
        <v/>
      </c>
      <c r="C347" s="85" t="str">
        <f t="shared" si="41"/>
        <v/>
      </c>
      <c r="D347" s="114" t="str">
        <f t="shared" si="35"/>
        <v/>
      </c>
      <c r="E347" s="114" t="str">
        <f t="shared" si="36"/>
        <v/>
      </c>
      <c r="F347" s="114" t="str">
        <f t="shared" si="37"/>
        <v/>
      </c>
      <c r="G347" s="85" t="str">
        <f t="shared" si="38"/>
        <v/>
      </c>
    </row>
    <row r="348" spans="1:7" x14ac:dyDescent="0.35">
      <c r="A348" s="113" t="str">
        <f t="shared" si="39"/>
        <v/>
      </c>
      <c r="B348" s="110" t="str">
        <f t="shared" si="40"/>
        <v/>
      </c>
      <c r="C348" s="85" t="str">
        <f t="shared" si="41"/>
        <v/>
      </c>
      <c r="D348" s="114" t="str">
        <f t="shared" si="35"/>
        <v/>
      </c>
      <c r="E348" s="114" t="str">
        <f t="shared" si="36"/>
        <v/>
      </c>
      <c r="F348" s="114" t="str">
        <f t="shared" si="37"/>
        <v/>
      </c>
      <c r="G348" s="85" t="str">
        <f t="shared" si="38"/>
        <v/>
      </c>
    </row>
    <row r="349" spans="1:7" x14ac:dyDescent="0.35">
      <c r="A349" s="113" t="str">
        <f t="shared" si="39"/>
        <v/>
      </c>
      <c r="B349" s="110" t="str">
        <f t="shared" si="40"/>
        <v/>
      </c>
      <c r="C349" s="85" t="str">
        <f t="shared" si="41"/>
        <v/>
      </c>
      <c r="D349" s="114" t="str">
        <f t="shared" si="35"/>
        <v/>
      </c>
      <c r="E349" s="114" t="str">
        <f t="shared" si="36"/>
        <v/>
      </c>
      <c r="F349" s="114" t="str">
        <f t="shared" si="37"/>
        <v/>
      </c>
      <c r="G349" s="85" t="str">
        <f t="shared" si="38"/>
        <v/>
      </c>
    </row>
    <row r="350" spans="1:7" x14ac:dyDescent="0.35">
      <c r="A350" s="113" t="str">
        <f t="shared" si="39"/>
        <v/>
      </c>
      <c r="B350" s="110" t="str">
        <f t="shared" si="40"/>
        <v/>
      </c>
      <c r="C350" s="85" t="str">
        <f t="shared" si="41"/>
        <v/>
      </c>
      <c r="D350" s="114" t="str">
        <f t="shared" si="35"/>
        <v/>
      </c>
      <c r="E350" s="114" t="str">
        <f t="shared" si="36"/>
        <v/>
      </c>
      <c r="F350" s="114" t="str">
        <f t="shared" si="37"/>
        <v/>
      </c>
      <c r="G350" s="85" t="str">
        <f t="shared" si="38"/>
        <v/>
      </c>
    </row>
    <row r="351" spans="1:7" x14ac:dyDescent="0.35">
      <c r="A351" s="113" t="str">
        <f t="shared" si="39"/>
        <v/>
      </c>
      <c r="B351" s="110" t="str">
        <f t="shared" si="40"/>
        <v/>
      </c>
      <c r="C351" s="85" t="str">
        <f t="shared" si="41"/>
        <v/>
      </c>
      <c r="D351" s="114" t="str">
        <f t="shared" si="35"/>
        <v/>
      </c>
      <c r="E351" s="114" t="str">
        <f t="shared" si="36"/>
        <v/>
      </c>
      <c r="F351" s="114" t="str">
        <f t="shared" si="37"/>
        <v/>
      </c>
      <c r="G351" s="85" t="str">
        <f t="shared" si="38"/>
        <v/>
      </c>
    </row>
    <row r="352" spans="1:7" x14ac:dyDescent="0.35">
      <c r="A352" s="113" t="str">
        <f t="shared" si="39"/>
        <v/>
      </c>
      <c r="B352" s="110" t="str">
        <f t="shared" si="40"/>
        <v/>
      </c>
      <c r="C352" s="85" t="str">
        <f t="shared" si="41"/>
        <v/>
      </c>
      <c r="D352" s="114" t="str">
        <f t="shared" si="35"/>
        <v/>
      </c>
      <c r="E352" s="114" t="str">
        <f t="shared" si="36"/>
        <v/>
      </c>
      <c r="F352" s="114" t="str">
        <f t="shared" si="37"/>
        <v/>
      </c>
      <c r="G352" s="85" t="str">
        <f t="shared" si="38"/>
        <v/>
      </c>
    </row>
    <row r="353" spans="1:7" x14ac:dyDescent="0.35">
      <c r="A353" s="113" t="str">
        <f t="shared" si="39"/>
        <v/>
      </c>
      <c r="B353" s="110" t="str">
        <f t="shared" si="40"/>
        <v/>
      </c>
      <c r="C353" s="85" t="str">
        <f t="shared" si="41"/>
        <v/>
      </c>
      <c r="D353" s="114" t="str">
        <f t="shared" si="35"/>
        <v/>
      </c>
      <c r="E353" s="114" t="str">
        <f t="shared" si="36"/>
        <v/>
      </c>
      <c r="F353" s="114" t="str">
        <f t="shared" si="37"/>
        <v/>
      </c>
      <c r="G353" s="85" t="str">
        <f t="shared" si="38"/>
        <v/>
      </c>
    </row>
    <row r="354" spans="1:7" x14ac:dyDescent="0.35">
      <c r="A354" s="113" t="str">
        <f t="shared" si="39"/>
        <v/>
      </c>
      <c r="B354" s="110" t="str">
        <f t="shared" si="40"/>
        <v/>
      </c>
      <c r="C354" s="85" t="str">
        <f t="shared" si="41"/>
        <v/>
      </c>
      <c r="D354" s="114" t="str">
        <f t="shared" si="35"/>
        <v/>
      </c>
      <c r="E354" s="114" t="str">
        <f t="shared" si="36"/>
        <v/>
      </c>
      <c r="F354" s="114" t="str">
        <f t="shared" si="37"/>
        <v/>
      </c>
      <c r="G354" s="85" t="str">
        <f t="shared" si="38"/>
        <v/>
      </c>
    </row>
    <row r="355" spans="1:7" x14ac:dyDescent="0.35">
      <c r="A355" s="113" t="str">
        <f t="shared" si="39"/>
        <v/>
      </c>
      <c r="B355" s="110" t="str">
        <f t="shared" si="40"/>
        <v/>
      </c>
      <c r="C355" s="85" t="str">
        <f t="shared" si="41"/>
        <v/>
      </c>
      <c r="D355" s="114" t="str">
        <f t="shared" si="35"/>
        <v/>
      </c>
      <c r="E355" s="114" t="str">
        <f t="shared" si="36"/>
        <v/>
      </c>
      <c r="F355" s="114" t="str">
        <f t="shared" si="37"/>
        <v/>
      </c>
      <c r="G355" s="85" t="str">
        <f t="shared" si="38"/>
        <v/>
      </c>
    </row>
    <row r="356" spans="1:7" x14ac:dyDescent="0.35">
      <c r="A356" s="113" t="str">
        <f t="shared" si="39"/>
        <v/>
      </c>
      <c r="B356" s="110" t="str">
        <f t="shared" si="40"/>
        <v/>
      </c>
      <c r="C356" s="85" t="str">
        <f t="shared" si="41"/>
        <v/>
      </c>
      <c r="D356" s="114" t="str">
        <f t="shared" si="35"/>
        <v/>
      </c>
      <c r="E356" s="114" t="str">
        <f t="shared" si="36"/>
        <v/>
      </c>
      <c r="F356" s="114" t="str">
        <f t="shared" si="37"/>
        <v/>
      </c>
      <c r="G356" s="85" t="str">
        <f t="shared" si="38"/>
        <v/>
      </c>
    </row>
    <row r="357" spans="1:7" x14ac:dyDescent="0.35">
      <c r="A357" s="113" t="str">
        <f t="shared" si="39"/>
        <v/>
      </c>
      <c r="B357" s="110" t="str">
        <f t="shared" si="40"/>
        <v/>
      </c>
      <c r="C357" s="85" t="str">
        <f t="shared" si="41"/>
        <v/>
      </c>
      <c r="D357" s="114" t="str">
        <f t="shared" si="35"/>
        <v/>
      </c>
      <c r="E357" s="114" t="str">
        <f t="shared" si="36"/>
        <v/>
      </c>
      <c r="F357" s="114" t="str">
        <f t="shared" si="37"/>
        <v/>
      </c>
      <c r="G357" s="85" t="str">
        <f t="shared" si="38"/>
        <v/>
      </c>
    </row>
    <row r="358" spans="1:7" x14ac:dyDescent="0.35">
      <c r="A358" s="113" t="str">
        <f t="shared" si="39"/>
        <v/>
      </c>
      <c r="B358" s="110" t="str">
        <f t="shared" si="40"/>
        <v/>
      </c>
      <c r="C358" s="85" t="str">
        <f t="shared" si="41"/>
        <v/>
      </c>
      <c r="D358" s="114" t="str">
        <f t="shared" si="35"/>
        <v/>
      </c>
      <c r="E358" s="114" t="str">
        <f t="shared" si="36"/>
        <v/>
      </c>
      <c r="F358" s="114" t="str">
        <f t="shared" si="37"/>
        <v/>
      </c>
      <c r="G358" s="85" t="str">
        <f t="shared" si="38"/>
        <v/>
      </c>
    </row>
    <row r="359" spans="1:7" x14ac:dyDescent="0.35">
      <c r="A359" s="113" t="str">
        <f t="shared" si="39"/>
        <v/>
      </c>
      <c r="B359" s="110" t="str">
        <f t="shared" si="40"/>
        <v/>
      </c>
      <c r="C359" s="85" t="str">
        <f t="shared" si="41"/>
        <v/>
      </c>
      <c r="D359" s="114" t="str">
        <f t="shared" si="35"/>
        <v/>
      </c>
      <c r="E359" s="114" t="str">
        <f t="shared" si="36"/>
        <v/>
      </c>
      <c r="F359" s="114" t="str">
        <f t="shared" si="37"/>
        <v/>
      </c>
      <c r="G359" s="85" t="str">
        <f t="shared" si="38"/>
        <v/>
      </c>
    </row>
    <row r="360" spans="1:7" x14ac:dyDescent="0.35">
      <c r="A360" s="113" t="str">
        <f t="shared" si="39"/>
        <v/>
      </c>
      <c r="B360" s="110" t="str">
        <f t="shared" si="40"/>
        <v/>
      </c>
      <c r="C360" s="85" t="str">
        <f t="shared" si="41"/>
        <v/>
      </c>
      <c r="D360" s="114" t="str">
        <f t="shared" si="35"/>
        <v/>
      </c>
      <c r="E360" s="114" t="str">
        <f t="shared" si="36"/>
        <v/>
      </c>
      <c r="F360" s="114" t="str">
        <f t="shared" si="37"/>
        <v/>
      </c>
      <c r="G360" s="85" t="str">
        <f t="shared" si="38"/>
        <v/>
      </c>
    </row>
    <row r="361" spans="1:7" x14ac:dyDescent="0.35">
      <c r="A361" s="113" t="str">
        <f t="shared" si="39"/>
        <v/>
      </c>
      <c r="B361" s="110" t="str">
        <f t="shared" si="40"/>
        <v/>
      </c>
      <c r="C361" s="85" t="str">
        <f t="shared" si="41"/>
        <v/>
      </c>
      <c r="D361" s="114" t="str">
        <f t="shared" si="35"/>
        <v/>
      </c>
      <c r="E361" s="114" t="str">
        <f t="shared" si="36"/>
        <v/>
      </c>
      <c r="F361" s="114" t="str">
        <f t="shared" si="37"/>
        <v/>
      </c>
      <c r="G361" s="85" t="str">
        <f t="shared" si="38"/>
        <v/>
      </c>
    </row>
    <row r="362" spans="1:7" x14ac:dyDescent="0.35">
      <c r="A362" s="113" t="str">
        <f t="shared" si="39"/>
        <v/>
      </c>
      <c r="B362" s="110" t="str">
        <f t="shared" si="40"/>
        <v/>
      </c>
      <c r="C362" s="85" t="str">
        <f t="shared" si="41"/>
        <v/>
      </c>
      <c r="D362" s="114" t="str">
        <f t="shared" si="35"/>
        <v/>
      </c>
      <c r="E362" s="114" t="str">
        <f t="shared" si="36"/>
        <v/>
      </c>
      <c r="F362" s="114" t="str">
        <f t="shared" si="37"/>
        <v/>
      </c>
      <c r="G362" s="85" t="str">
        <f t="shared" si="38"/>
        <v/>
      </c>
    </row>
    <row r="363" spans="1:7" x14ac:dyDescent="0.35">
      <c r="A363" s="113" t="str">
        <f t="shared" si="39"/>
        <v/>
      </c>
      <c r="B363" s="110" t="str">
        <f t="shared" si="40"/>
        <v/>
      </c>
      <c r="C363" s="85" t="str">
        <f t="shared" si="41"/>
        <v/>
      </c>
      <c r="D363" s="114" t="str">
        <f t="shared" si="35"/>
        <v/>
      </c>
      <c r="E363" s="114" t="str">
        <f t="shared" si="36"/>
        <v/>
      </c>
      <c r="F363" s="114" t="str">
        <f t="shared" si="37"/>
        <v/>
      </c>
      <c r="G363" s="85" t="str">
        <f t="shared" si="38"/>
        <v/>
      </c>
    </row>
    <row r="364" spans="1:7" x14ac:dyDescent="0.35">
      <c r="A364" s="113" t="str">
        <f t="shared" si="39"/>
        <v/>
      </c>
      <c r="B364" s="110" t="str">
        <f t="shared" si="40"/>
        <v/>
      </c>
      <c r="C364" s="85" t="str">
        <f t="shared" si="41"/>
        <v/>
      </c>
      <c r="D364" s="114" t="str">
        <f t="shared" si="35"/>
        <v/>
      </c>
      <c r="E364" s="114" t="str">
        <f t="shared" si="36"/>
        <v/>
      </c>
      <c r="F364" s="114" t="str">
        <f t="shared" si="37"/>
        <v/>
      </c>
      <c r="G364" s="85" t="str">
        <f t="shared" si="38"/>
        <v/>
      </c>
    </row>
    <row r="365" spans="1:7" x14ac:dyDescent="0.35">
      <c r="A365" s="113" t="str">
        <f t="shared" si="39"/>
        <v/>
      </c>
      <c r="B365" s="110" t="str">
        <f t="shared" si="40"/>
        <v/>
      </c>
      <c r="C365" s="85" t="str">
        <f t="shared" si="41"/>
        <v/>
      </c>
      <c r="D365" s="114" t="str">
        <f t="shared" si="35"/>
        <v/>
      </c>
      <c r="E365" s="114" t="str">
        <f t="shared" si="36"/>
        <v/>
      </c>
      <c r="F365" s="114" t="str">
        <f t="shared" si="37"/>
        <v/>
      </c>
      <c r="G365" s="85" t="str">
        <f t="shared" si="38"/>
        <v/>
      </c>
    </row>
    <row r="366" spans="1:7" x14ac:dyDescent="0.35">
      <c r="A366" s="113" t="str">
        <f t="shared" si="39"/>
        <v/>
      </c>
      <c r="B366" s="110" t="str">
        <f t="shared" si="40"/>
        <v/>
      </c>
      <c r="C366" s="85" t="str">
        <f t="shared" si="41"/>
        <v/>
      </c>
      <c r="D366" s="114" t="str">
        <f t="shared" si="35"/>
        <v/>
      </c>
      <c r="E366" s="114" t="str">
        <f t="shared" si="36"/>
        <v/>
      </c>
      <c r="F366" s="114" t="str">
        <f t="shared" si="37"/>
        <v/>
      </c>
      <c r="G366" s="85" t="str">
        <f t="shared" si="38"/>
        <v/>
      </c>
    </row>
    <row r="367" spans="1:7" x14ac:dyDescent="0.35">
      <c r="A367" s="113" t="str">
        <f t="shared" si="39"/>
        <v/>
      </c>
      <c r="B367" s="110" t="str">
        <f t="shared" si="40"/>
        <v/>
      </c>
      <c r="C367" s="85" t="str">
        <f t="shared" si="41"/>
        <v/>
      </c>
      <c r="D367" s="114" t="str">
        <f t="shared" si="35"/>
        <v/>
      </c>
      <c r="E367" s="114" t="str">
        <f t="shared" si="36"/>
        <v/>
      </c>
      <c r="F367" s="114" t="str">
        <f t="shared" si="37"/>
        <v/>
      </c>
      <c r="G367" s="85" t="str">
        <f t="shared" si="38"/>
        <v/>
      </c>
    </row>
    <row r="368" spans="1:7" x14ac:dyDescent="0.35">
      <c r="A368" s="113" t="str">
        <f t="shared" si="39"/>
        <v/>
      </c>
      <c r="B368" s="110" t="str">
        <f t="shared" si="40"/>
        <v/>
      </c>
      <c r="C368" s="85" t="str">
        <f t="shared" si="41"/>
        <v/>
      </c>
      <c r="D368" s="114" t="str">
        <f t="shared" si="35"/>
        <v/>
      </c>
      <c r="E368" s="114" t="str">
        <f t="shared" si="36"/>
        <v/>
      </c>
      <c r="F368" s="114" t="str">
        <f t="shared" si="37"/>
        <v/>
      </c>
      <c r="G368" s="85" t="str">
        <f t="shared" si="38"/>
        <v/>
      </c>
    </row>
    <row r="369" spans="1:7" x14ac:dyDescent="0.35">
      <c r="A369" s="113" t="str">
        <f t="shared" si="39"/>
        <v/>
      </c>
      <c r="B369" s="110" t="str">
        <f t="shared" si="40"/>
        <v/>
      </c>
      <c r="C369" s="85" t="str">
        <f t="shared" si="41"/>
        <v/>
      </c>
      <c r="D369" s="114" t="str">
        <f t="shared" si="35"/>
        <v/>
      </c>
      <c r="E369" s="114" t="str">
        <f t="shared" si="36"/>
        <v/>
      </c>
      <c r="F369" s="114" t="str">
        <f t="shared" si="37"/>
        <v/>
      </c>
      <c r="G369" s="85" t="str">
        <f t="shared" si="38"/>
        <v/>
      </c>
    </row>
    <row r="370" spans="1:7" x14ac:dyDescent="0.35">
      <c r="A370" s="113" t="str">
        <f t="shared" si="39"/>
        <v/>
      </c>
      <c r="B370" s="110" t="str">
        <f t="shared" si="40"/>
        <v/>
      </c>
      <c r="C370" s="85" t="str">
        <f t="shared" si="41"/>
        <v/>
      </c>
      <c r="D370" s="114" t="str">
        <f t="shared" si="35"/>
        <v/>
      </c>
      <c r="E370" s="114" t="str">
        <f t="shared" si="36"/>
        <v/>
      </c>
      <c r="F370" s="114" t="str">
        <f t="shared" si="37"/>
        <v/>
      </c>
      <c r="G370" s="85" t="str">
        <f t="shared" si="38"/>
        <v/>
      </c>
    </row>
    <row r="371" spans="1:7" x14ac:dyDescent="0.35">
      <c r="A371" s="113" t="str">
        <f t="shared" si="39"/>
        <v/>
      </c>
      <c r="B371" s="110" t="str">
        <f t="shared" si="40"/>
        <v/>
      </c>
      <c r="C371" s="85" t="str">
        <f t="shared" si="41"/>
        <v/>
      </c>
      <c r="D371" s="114" t="str">
        <f t="shared" si="35"/>
        <v/>
      </c>
      <c r="E371" s="114" t="str">
        <f t="shared" si="36"/>
        <v/>
      </c>
      <c r="F371" s="114" t="str">
        <f t="shared" si="37"/>
        <v/>
      </c>
      <c r="G371" s="85" t="str">
        <f t="shared" si="38"/>
        <v/>
      </c>
    </row>
    <row r="372" spans="1:7" x14ac:dyDescent="0.35">
      <c r="A372" s="113" t="str">
        <f t="shared" si="39"/>
        <v/>
      </c>
      <c r="B372" s="110" t="str">
        <f t="shared" si="40"/>
        <v/>
      </c>
      <c r="C372" s="85" t="str">
        <f t="shared" si="41"/>
        <v/>
      </c>
      <c r="D372" s="114" t="str">
        <f t="shared" si="35"/>
        <v/>
      </c>
      <c r="E372" s="114" t="str">
        <f t="shared" si="36"/>
        <v/>
      </c>
      <c r="F372" s="114" t="str">
        <f t="shared" si="37"/>
        <v/>
      </c>
      <c r="G372" s="85" t="str">
        <f t="shared" si="38"/>
        <v/>
      </c>
    </row>
    <row r="373" spans="1:7" x14ac:dyDescent="0.35">
      <c r="A373" s="113" t="str">
        <f t="shared" si="39"/>
        <v/>
      </c>
      <c r="B373" s="110" t="str">
        <f t="shared" si="40"/>
        <v/>
      </c>
      <c r="C373" s="85" t="str">
        <f t="shared" si="41"/>
        <v/>
      </c>
      <c r="D373" s="114" t="str">
        <f t="shared" si="35"/>
        <v/>
      </c>
      <c r="E373" s="114" t="str">
        <f t="shared" si="36"/>
        <v/>
      </c>
      <c r="F373" s="114" t="str">
        <f t="shared" si="37"/>
        <v/>
      </c>
      <c r="G373" s="85" t="str">
        <f t="shared" si="38"/>
        <v/>
      </c>
    </row>
    <row r="374" spans="1:7" x14ac:dyDescent="0.35">
      <c r="A374" s="113" t="str">
        <f t="shared" si="39"/>
        <v/>
      </c>
      <c r="B374" s="110" t="str">
        <f t="shared" si="40"/>
        <v/>
      </c>
      <c r="C374" s="85" t="str">
        <f t="shared" si="41"/>
        <v/>
      </c>
      <c r="D374" s="114" t="str">
        <f t="shared" si="35"/>
        <v/>
      </c>
      <c r="E374" s="114" t="str">
        <f t="shared" si="36"/>
        <v/>
      </c>
      <c r="F374" s="114" t="str">
        <f t="shared" si="37"/>
        <v/>
      </c>
      <c r="G374" s="85" t="str">
        <f t="shared" si="38"/>
        <v/>
      </c>
    </row>
    <row r="375" spans="1:7" x14ac:dyDescent="0.35">
      <c r="A375" s="113" t="str">
        <f t="shared" si="39"/>
        <v/>
      </c>
      <c r="B375" s="110" t="str">
        <f t="shared" si="40"/>
        <v/>
      </c>
      <c r="C375" s="85" t="str">
        <f t="shared" si="41"/>
        <v/>
      </c>
      <c r="D375" s="114" t="str">
        <f t="shared" si="35"/>
        <v/>
      </c>
      <c r="E375" s="114" t="str">
        <f t="shared" si="36"/>
        <v/>
      </c>
      <c r="F375" s="114" t="str">
        <f t="shared" si="37"/>
        <v/>
      </c>
      <c r="G375" s="85" t="str">
        <f t="shared" si="38"/>
        <v/>
      </c>
    </row>
    <row r="376" spans="1:7" x14ac:dyDescent="0.35">
      <c r="A376" s="113" t="str">
        <f t="shared" si="39"/>
        <v/>
      </c>
      <c r="B376" s="110" t="str">
        <f t="shared" si="40"/>
        <v/>
      </c>
      <c r="C376" s="85" t="str">
        <f t="shared" si="41"/>
        <v/>
      </c>
      <c r="D376" s="114" t="str">
        <f t="shared" si="35"/>
        <v/>
      </c>
      <c r="E376" s="114" t="str">
        <f t="shared" si="36"/>
        <v/>
      </c>
      <c r="F376" s="114" t="str">
        <f t="shared" si="37"/>
        <v/>
      </c>
      <c r="G376" s="85" t="str">
        <f t="shared" si="38"/>
        <v/>
      </c>
    </row>
    <row r="377" spans="1:7" x14ac:dyDescent="0.35">
      <c r="A377" s="113" t="str">
        <f t="shared" si="39"/>
        <v/>
      </c>
      <c r="B377" s="110" t="str">
        <f t="shared" si="40"/>
        <v/>
      </c>
      <c r="C377" s="85" t="str">
        <f t="shared" si="41"/>
        <v/>
      </c>
      <c r="D377" s="114" t="str">
        <f t="shared" si="35"/>
        <v/>
      </c>
      <c r="E377" s="114" t="str">
        <f t="shared" si="36"/>
        <v/>
      </c>
      <c r="F377" s="114" t="str">
        <f t="shared" si="37"/>
        <v/>
      </c>
      <c r="G377" s="85" t="str">
        <f t="shared" si="38"/>
        <v/>
      </c>
    </row>
    <row r="378" spans="1:7" x14ac:dyDescent="0.35">
      <c r="A378" s="113" t="str">
        <f t="shared" si="39"/>
        <v/>
      </c>
      <c r="B378" s="110" t="str">
        <f t="shared" si="40"/>
        <v/>
      </c>
      <c r="C378" s="85" t="str">
        <f t="shared" si="41"/>
        <v/>
      </c>
      <c r="D378" s="114" t="str">
        <f t="shared" si="35"/>
        <v/>
      </c>
      <c r="E378" s="114" t="str">
        <f t="shared" si="36"/>
        <v/>
      </c>
      <c r="F378" s="114" t="str">
        <f t="shared" si="37"/>
        <v/>
      </c>
      <c r="G378" s="85" t="str">
        <f t="shared" si="38"/>
        <v/>
      </c>
    </row>
    <row r="379" spans="1:7" x14ac:dyDescent="0.35">
      <c r="A379" s="113" t="str">
        <f t="shared" si="39"/>
        <v/>
      </c>
      <c r="B379" s="110" t="str">
        <f t="shared" si="40"/>
        <v/>
      </c>
      <c r="C379" s="85" t="str">
        <f t="shared" si="41"/>
        <v/>
      </c>
      <c r="D379" s="114" t="str">
        <f t="shared" si="35"/>
        <v/>
      </c>
      <c r="E379" s="114" t="str">
        <f t="shared" si="36"/>
        <v/>
      </c>
      <c r="F379" s="114" t="str">
        <f t="shared" si="37"/>
        <v/>
      </c>
      <c r="G379" s="85" t="str">
        <f t="shared" si="38"/>
        <v/>
      </c>
    </row>
    <row r="380" spans="1:7" x14ac:dyDescent="0.35">
      <c r="A380" s="113" t="str">
        <f t="shared" si="39"/>
        <v/>
      </c>
      <c r="B380" s="110" t="str">
        <f t="shared" si="40"/>
        <v/>
      </c>
      <c r="C380" s="85" t="str">
        <f t="shared" si="41"/>
        <v/>
      </c>
      <c r="D380" s="114" t="str">
        <f t="shared" si="35"/>
        <v/>
      </c>
      <c r="E380" s="114" t="str">
        <f t="shared" si="36"/>
        <v/>
      </c>
      <c r="F380" s="114" t="str">
        <f t="shared" si="37"/>
        <v/>
      </c>
      <c r="G380" s="85" t="str">
        <f t="shared" si="38"/>
        <v/>
      </c>
    </row>
    <row r="381" spans="1:7" x14ac:dyDescent="0.35">
      <c r="A381" s="113" t="str">
        <f t="shared" si="39"/>
        <v/>
      </c>
      <c r="B381" s="110" t="str">
        <f t="shared" si="40"/>
        <v/>
      </c>
      <c r="C381" s="85" t="str">
        <f t="shared" si="41"/>
        <v/>
      </c>
      <c r="D381" s="114" t="str">
        <f t="shared" si="35"/>
        <v/>
      </c>
      <c r="E381" s="114" t="str">
        <f t="shared" si="36"/>
        <v/>
      </c>
      <c r="F381" s="114" t="str">
        <f t="shared" si="37"/>
        <v/>
      </c>
      <c r="G381" s="85" t="str">
        <f t="shared" si="38"/>
        <v/>
      </c>
    </row>
    <row r="382" spans="1:7" x14ac:dyDescent="0.35">
      <c r="A382" s="113" t="str">
        <f t="shared" si="39"/>
        <v/>
      </c>
      <c r="B382" s="110" t="str">
        <f t="shared" si="40"/>
        <v/>
      </c>
      <c r="C382" s="85" t="str">
        <f t="shared" si="41"/>
        <v/>
      </c>
      <c r="D382" s="114" t="str">
        <f t="shared" si="35"/>
        <v/>
      </c>
      <c r="E382" s="114" t="str">
        <f t="shared" si="36"/>
        <v/>
      </c>
      <c r="F382" s="114" t="str">
        <f t="shared" si="37"/>
        <v/>
      </c>
      <c r="G382" s="85" t="str">
        <f t="shared" si="38"/>
        <v/>
      </c>
    </row>
    <row r="383" spans="1:7" x14ac:dyDescent="0.35">
      <c r="A383" s="113" t="str">
        <f t="shared" si="39"/>
        <v/>
      </c>
      <c r="B383" s="110" t="str">
        <f t="shared" si="40"/>
        <v/>
      </c>
      <c r="C383" s="85" t="str">
        <f t="shared" si="41"/>
        <v/>
      </c>
      <c r="D383" s="114" t="str">
        <f t="shared" si="35"/>
        <v/>
      </c>
      <c r="E383" s="114" t="str">
        <f t="shared" si="36"/>
        <v/>
      </c>
      <c r="F383" s="114" t="str">
        <f t="shared" si="37"/>
        <v/>
      </c>
      <c r="G383" s="85" t="str">
        <f t="shared" si="38"/>
        <v/>
      </c>
    </row>
    <row r="384" spans="1:7" x14ac:dyDescent="0.35">
      <c r="A384" s="113" t="str">
        <f t="shared" si="39"/>
        <v/>
      </c>
      <c r="B384" s="110" t="str">
        <f t="shared" si="40"/>
        <v/>
      </c>
      <c r="C384" s="85" t="str">
        <f t="shared" si="41"/>
        <v/>
      </c>
      <c r="D384" s="114" t="str">
        <f t="shared" si="35"/>
        <v/>
      </c>
      <c r="E384" s="114" t="str">
        <f t="shared" si="36"/>
        <v/>
      </c>
      <c r="F384" s="114" t="str">
        <f t="shared" si="37"/>
        <v/>
      </c>
      <c r="G384" s="85" t="str">
        <f t="shared" si="38"/>
        <v/>
      </c>
    </row>
    <row r="385" spans="1:7" x14ac:dyDescent="0.35">
      <c r="A385" s="113" t="str">
        <f t="shared" si="39"/>
        <v/>
      </c>
      <c r="B385" s="110" t="str">
        <f t="shared" si="40"/>
        <v/>
      </c>
      <c r="C385" s="85" t="str">
        <f t="shared" si="41"/>
        <v/>
      </c>
      <c r="D385" s="114" t="str">
        <f t="shared" si="35"/>
        <v/>
      </c>
      <c r="E385" s="114" t="str">
        <f t="shared" si="36"/>
        <v/>
      </c>
      <c r="F385" s="114" t="str">
        <f t="shared" si="37"/>
        <v/>
      </c>
      <c r="G385" s="85" t="str">
        <f t="shared" si="38"/>
        <v/>
      </c>
    </row>
    <row r="386" spans="1:7" x14ac:dyDescent="0.35">
      <c r="A386" s="113" t="str">
        <f t="shared" si="39"/>
        <v/>
      </c>
      <c r="B386" s="110" t="str">
        <f t="shared" si="40"/>
        <v/>
      </c>
      <c r="C386" s="85" t="str">
        <f t="shared" si="41"/>
        <v/>
      </c>
      <c r="D386" s="114" t="str">
        <f t="shared" si="35"/>
        <v/>
      </c>
      <c r="E386" s="114" t="str">
        <f t="shared" si="36"/>
        <v/>
      </c>
      <c r="F386" s="114" t="str">
        <f t="shared" si="37"/>
        <v/>
      </c>
      <c r="G386" s="85" t="str">
        <f t="shared" si="38"/>
        <v/>
      </c>
    </row>
    <row r="387" spans="1:7" x14ac:dyDescent="0.35">
      <c r="A387" s="113" t="str">
        <f t="shared" si="39"/>
        <v/>
      </c>
      <c r="B387" s="110" t="str">
        <f t="shared" si="40"/>
        <v/>
      </c>
      <c r="C387" s="85" t="str">
        <f t="shared" si="41"/>
        <v/>
      </c>
      <c r="D387" s="114" t="str">
        <f t="shared" si="35"/>
        <v/>
      </c>
      <c r="E387" s="114" t="str">
        <f t="shared" si="36"/>
        <v/>
      </c>
      <c r="F387" s="114" t="str">
        <f t="shared" si="37"/>
        <v/>
      </c>
      <c r="G387" s="85" t="str">
        <f t="shared" si="38"/>
        <v/>
      </c>
    </row>
    <row r="388" spans="1:7" x14ac:dyDescent="0.35">
      <c r="A388" s="113" t="str">
        <f t="shared" si="39"/>
        <v/>
      </c>
      <c r="B388" s="110" t="str">
        <f t="shared" si="40"/>
        <v/>
      </c>
      <c r="C388" s="85" t="str">
        <f t="shared" si="41"/>
        <v/>
      </c>
      <c r="D388" s="114" t="str">
        <f t="shared" si="35"/>
        <v/>
      </c>
      <c r="E388" s="114" t="str">
        <f t="shared" si="36"/>
        <v/>
      </c>
      <c r="F388" s="114" t="str">
        <f t="shared" si="37"/>
        <v/>
      </c>
      <c r="G388" s="85" t="str">
        <f t="shared" si="38"/>
        <v/>
      </c>
    </row>
    <row r="389" spans="1:7" x14ac:dyDescent="0.35">
      <c r="A389" s="113" t="str">
        <f t="shared" si="39"/>
        <v/>
      </c>
      <c r="B389" s="110" t="str">
        <f t="shared" si="40"/>
        <v/>
      </c>
      <c r="C389" s="85" t="str">
        <f t="shared" si="41"/>
        <v/>
      </c>
      <c r="D389" s="114" t="str">
        <f t="shared" si="35"/>
        <v/>
      </c>
      <c r="E389" s="114" t="str">
        <f t="shared" si="36"/>
        <v/>
      </c>
      <c r="F389" s="114" t="str">
        <f t="shared" si="37"/>
        <v/>
      </c>
      <c r="G389" s="85" t="str">
        <f t="shared" si="38"/>
        <v/>
      </c>
    </row>
    <row r="390" spans="1:7" x14ac:dyDescent="0.35">
      <c r="A390" s="113" t="str">
        <f t="shared" si="39"/>
        <v/>
      </c>
      <c r="B390" s="110" t="str">
        <f t="shared" si="40"/>
        <v/>
      </c>
      <c r="C390" s="85" t="str">
        <f t="shared" si="41"/>
        <v/>
      </c>
      <c r="D390" s="114" t="str">
        <f t="shared" si="35"/>
        <v/>
      </c>
      <c r="E390" s="114" t="str">
        <f t="shared" si="36"/>
        <v/>
      </c>
      <c r="F390" s="114" t="str">
        <f t="shared" si="37"/>
        <v/>
      </c>
      <c r="G390" s="85" t="str">
        <f t="shared" si="38"/>
        <v/>
      </c>
    </row>
    <row r="391" spans="1:7" x14ac:dyDescent="0.35">
      <c r="A391" s="113" t="str">
        <f t="shared" si="39"/>
        <v/>
      </c>
      <c r="B391" s="110" t="str">
        <f t="shared" si="40"/>
        <v/>
      </c>
      <c r="C391" s="85" t="str">
        <f t="shared" si="41"/>
        <v/>
      </c>
      <c r="D391" s="114" t="str">
        <f t="shared" si="35"/>
        <v/>
      </c>
      <c r="E391" s="114" t="str">
        <f t="shared" si="36"/>
        <v/>
      </c>
      <c r="F391" s="114" t="str">
        <f t="shared" si="37"/>
        <v/>
      </c>
      <c r="G391" s="85" t="str">
        <f t="shared" si="38"/>
        <v/>
      </c>
    </row>
    <row r="392" spans="1:7" x14ac:dyDescent="0.35">
      <c r="A392" s="113" t="str">
        <f t="shared" si="39"/>
        <v/>
      </c>
      <c r="B392" s="110" t="str">
        <f t="shared" si="40"/>
        <v/>
      </c>
      <c r="C392" s="85" t="str">
        <f t="shared" si="41"/>
        <v/>
      </c>
      <c r="D392" s="114" t="str">
        <f t="shared" si="35"/>
        <v/>
      </c>
      <c r="E392" s="114" t="str">
        <f t="shared" si="36"/>
        <v/>
      </c>
      <c r="F392" s="114" t="str">
        <f t="shared" si="37"/>
        <v/>
      </c>
      <c r="G392" s="85" t="str">
        <f t="shared" si="38"/>
        <v/>
      </c>
    </row>
    <row r="393" spans="1:7" x14ac:dyDescent="0.35">
      <c r="A393" s="113" t="str">
        <f t="shared" si="39"/>
        <v/>
      </c>
      <c r="B393" s="110" t="str">
        <f t="shared" si="40"/>
        <v/>
      </c>
      <c r="C393" s="85" t="str">
        <f t="shared" si="41"/>
        <v/>
      </c>
      <c r="D393" s="114" t="str">
        <f t="shared" si="35"/>
        <v/>
      </c>
      <c r="E393" s="114" t="str">
        <f t="shared" si="36"/>
        <v/>
      </c>
      <c r="F393" s="114" t="str">
        <f t="shared" si="37"/>
        <v/>
      </c>
      <c r="G393" s="85" t="str">
        <f t="shared" si="38"/>
        <v/>
      </c>
    </row>
    <row r="394" spans="1:7" x14ac:dyDescent="0.35">
      <c r="A394" s="113" t="str">
        <f t="shared" si="39"/>
        <v/>
      </c>
      <c r="B394" s="110" t="str">
        <f t="shared" si="40"/>
        <v/>
      </c>
      <c r="C394" s="85" t="str">
        <f t="shared" si="41"/>
        <v/>
      </c>
      <c r="D394" s="114" t="str">
        <f t="shared" si="35"/>
        <v/>
      </c>
      <c r="E394" s="114" t="str">
        <f t="shared" si="36"/>
        <v/>
      </c>
      <c r="F394" s="114" t="str">
        <f t="shared" si="37"/>
        <v/>
      </c>
      <c r="G394" s="85" t="str">
        <f t="shared" si="38"/>
        <v/>
      </c>
    </row>
    <row r="395" spans="1:7" x14ac:dyDescent="0.35">
      <c r="A395" s="113" t="str">
        <f t="shared" si="39"/>
        <v/>
      </c>
      <c r="B395" s="110" t="str">
        <f t="shared" si="40"/>
        <v/>
      </c>
      <c r="C395" s="85" t="str">
        <f t="shared" si="41"/>
        <v/>
      </c>
      <c r="D395" s="114" t="str">
        <f t="shared" si="35"/>
        <v/>
      </c>
      <c r="E395" s="114" t="str">
        <f t="shared" si="36"/>
        <v/>
      </c>
      <c r="F395" s="114" t="str">
        <f t="shared" si="37"/>
        <v/>
      </c>
      <c r="G395" s="85" t="str">
        <f t="shared" si="38"/>
        <v/>
      </c>
    </row>
    <row r="396" spans="1:7" x14ac:dyDescent="0.35">
      <c r="A396" s="113" t="str">
        <f t="shared" si="39"/>
        <v/>
      </c>
      <c r="B396" s="110" t="str">
        <f t="shared" si="40"/>
        <v/>
      </c>
      <c r="C396" s="85" t="str">
        <f t="shared" si="41"/>
        <v/>
      </c>
      <c r="D396" s="114" t="str">
        <f t="shared" si="35"/>
        <v/>
      </c>
      <c r="E396" s="114" t="str">
        <f t="shared" si="36"/>
        <v/>
      </c>
      <c r="F396" s="114" t="str">
        <f t="shared" si="37"/>
        <v/>
      </c>
      <c r="G396" s="85" t="str">
        <f t="shared" si="38"/>
        <v/>
      </c>
    </row>
    <row r="397" spans="1:7" x14ac:dyDescent="0.35">
      <c r="A397" s="113" t="str">
        <f t="shared" si="39"/>
        <v/>
      </c>
      <c r="B397" s="110" t="str">
        <f t="shared" si="40"/>
        <v/>
      </c>
      <c r="C397" s="85" t="str">
        <f t="shared" si="41"/>
        <v/>
      </c>
      <c r="D397" s="114" t="str">
        <f t="shared" si="35"/>
        <v/>
      </c>
      <c r="E397" s="114" t="str">
        <f t="shared" si="36"/>
        <v/>
      </c>
      <c r="F397" s="114" t="str">
        <f t="shared" si="37"/>
        <v/>
      </c>
      <c r="G397" s="85" t="str">
        <f t="shared" si="38"/>
        <v/>
      </c>
    </row>
    <row r="398" spans="1:7" x14ac:dyDescent="0.35">
      <c r="A398" s="113" t="str">
        <f t="shared" si="39"/>
        <v/>
      </c>
      <c r="B398" s="110" t="str">
        <f t="shared" si="40"/>
        <v/>
      </c>
      <c r="C398" s="85" t="str">
        <f t="shared" si="41"/>
        <v/>
      </c>
      <c r="D398" s="114" t="str">
        <f t="shared" si="35"/>
        <v/>
      </c>
      <c r="E398" s="114" t="str">
        <f t="shared" si="36"/>
        <v/>
      </c>
      <c r="F398" s="114" t="str">
        <f t="shared" si="37"/>
        <v/>
      </c>
      <c r="G398" s="85" t="str">
        <f t="shared" si="38"/>
        <v/>
      </c>
    </row>
    <row r="399" spans="1:7" x14ac:dyDescent="0.35">
      <c r="A399" s="113" t="str">
        <f t="shared" si="39"/>
        <v/>
      </c>
      <c r="B399" s="110" t="str">
        <f t="shared" si="40"/>
        <v/>
      </c>
      <c r="C399" s="85" t="str">
        <f t="shared" si="41"/>
        <v/>
      </c>
      <c r="D399" s="114" t="str">
        <f t="shared" si="35"/>
        <v/>
      </c>
      <c r="E399" s="114" t="str">
        <f t="shared" si="36"/>
        <v/>
      </c>
      <c r="F399" s="114" t="str">
        <f t="shared" si="37"/>
        <v/>
      </c>
      <c r="G399" s="85" t="str">
        <f t="shared" si="38"/>
        <v/>
      </c>
    </row>
    <row r="400" spans="1:7" x14ac:dyDescent="0.35">
      <c r="A400" s="113" t="str">
        <f t="shared" si="39"/>
        <v/>
      </c>
      <c r="B400" s="110" t="str">
        <f t="shared" si="40"/>
        <v/>
      </c>
      <c r="C400" s="85" t="str">
        <f t="shared" si="41"/>
        <v/>
      </c>
      <c r="D400" s="114" t="str">
        <f t="shared" ref="D400:D463" si="42">IF(B400="","",IPMT(E$11/12,B400,E$7,-E$8,E$9,0))</f>
        <v/>
      </c>
      <c r="E400" s="114" t="str">
        <f t="shared" ref="E400:E463" si="43">IF(B400="","",PPMT(E$11/12,B400,E$7,-E$8,E$9,0))</f>
        <v/>
      </c>
      <c r="F400" s="114" t="str">
        <f t="shared" ref="F400:F463" si="44">IF(B400="","",SUM(D400:E400))</f>
        <v/>
      </c>
      <c r="G400" s="85" t="str">
        <f t="shared" ref="G400:G463" si="45">IF(B400="","",SUM(C400)-SUM(E400))</f>
        <v/>
      </c>
    </row>
    <row r="401" spans="1:7" x14ac:dyDescent="0.35">
      <c r="A401" s="113" t="str">
        <f t="shared" ref="A401:A464" si="46">IF(B401="","",EDATE(A400,1))</f>
        <v/>
      </c>
      <c r="B401" s="110" t="str">
        <f t="shared" ref="B401:B464" si="47">IF(B400="","",IF(SUM(B400)+1&lt;=$E$7,SUM(B400)+1,""))</f>
        <v/>
      </c>
      <c r="C401" s="85" t="str">
        <f t="shared" ref="C401:C464" si="48">IF(B401="","",G400)</f>
        <v/>
      </c>
      <c r="D401" s="114" t="str">
        <f t="shared" si="42"/>
        <v/>
      </c>
      <c r="E401" s="114" t="str">
        <f t="shared" si="43"/>
        <v/>
      </c>
      <c r="F401" s="114" t="str">
        <f t="shared" si="44"/>
        <v/>
      </c>
      <c r="G401" s="85" t="str">
        <f t="shared" si="45"/>
        <v/>
      </c>
    </row>
    <row r="402" spans="1:7" x14ac:dyDescent="0.35">
      <c r="A402" s="113" t="str">
        <f t="shared" si="46"/>
        <v/>
      </c>
      <c r="B402" s="110" t="str">
        <f t="shared" si="47"/>
        <v/>
      </c>
      <c r="C402" s="85" t="str">
        <f t="shared" si="48"/>
        <v/>
      </c>
      <c r="D402" s="114" t="str">
        <f t="shared" si="42"/>
        <v/>
      </c>
      <c r="E402" s="114" t="str">
        <f t="shared" si="43"/>
        <v/>
      </c>
      <c r="F402" s="114" t="str">
        <f t="shared" si="44"/>
        <v/>
      </c>
      <c r="G402" s="85" t="str">
        <f t="shared" si="45"/>
        <v/>
      </c>
    </row>
    <row r="403" spans="1:7" x14ac:dyDescent="0.35">
      <c r="A403" s="113" t="str">
        <f t="shared" si="46"/>
        <v/>
      </c>
      <c r="B403" s="110" t="str">
        <f t="shared" si="47"/>
        <v/>
      </c>
      <c r="C403" s="85" t="str">
        <f t="shared" si="48"/>
        <v/>
      </c>
      <c r="D403" s="114" t="str">
        <f t="shared" si="42"/>
        <v/>
      </c>
      <c r="E403" s="114" t="str">
        <f t="shared" si="43"/>
        <v/>
      </c>
      <c r="F403" s="114" t="str">
        <f t="shared" si="44"/>
        <v/>
      </c>
      <c r="G403" s="85" t="str">
        <f t="shared" si="45"/>
        <v/>
      </c>
    </row>
    <row r="404" spans="1:7" x14ac:dyDescent="0.35">
      <c r="A404" s="113" t="str">
        <f t="shared" si="46"/>
        <v/>
      </c>
      <c r="B404" s="110" t="str">
        <f t="shared" si="47"/>
        <v/>
      </c>
      <c r="C404" s="85" t="str">
        <f t="shared" si="48"/>
        <v/>
      </c>
      <c r="D404" s="114" t="str">
        <f t="shared" si="42"/>
        <v/>
      </c>
      <c r="E404" s="114" t="str">
        <f t="shared" si="43"/>
        <v/>
      </c>
      <c r="F404" s="114" t="str">
        <f t="shared" si="44"/>
        <v/>
      </c>
      <c r="G404" s="85" t="str">
        <f t="shared" si="45"/>
        <v/>
      </c>
    </row>
    <row r="405" spans="1:7" x14ac:dyDescent="0.35">
      <c r="A405" s="113" t="str">
        <f t="shared" si="46"/>
        <v/>
      </c>
      <c r="B405" s="110" t="str">
        <f t="shared" si="47"/>
        <v/>
      </c>
      <c r="C405" s="85" t="str">
        <f t="shared" si="48"/>
        <v/>
      </c>
      <c r="D405" s="114" t="str">
        <f t="shared" si="42"/>
        <v/>
      </c>
      <c r="E405" s="114" t="str">
        <f t="shared" si="43"/>
        <v/>
      </c>
      <c r="F405" s="114" t="str">
        <f t="shared" si="44"/>
        <v/>
      </c>
      <c r="G405" s="85" t="str">
        <f t="shared" si="45"/>
        <v/>
      </c>
    </row>
    <row r="406" spans="1:7" x14ac:dyDescent="0.35">
      <c r="A406" s="113" t="str">
        <f t="shared" si="46"/>
        <v/>
      </c>
      <c r="B406" s="110" t="str">
        <f t="shared" si="47"/>
        <v/>
      </c>
      <c r="C406" s="85" t="str">
        <f t="shared" si="48"/>
        <v/>
      </c>
      <c r="D406" s="114" t="str">
        <f t="shared" si="42"/>
        <v/>
      </c>
      <c r="E406" s="114" t="str">
        <f t="shared" si="43"/>
        <v/>
      </c>
      <c r="F406" s="114" t="str">
        <f t="shared" si="44"/>
        <v/>
      </c>
      <c r="G406" s="85" t="str">
        <f t="shared" si="45"/>
        <v/>
      </c>
    </row>
    <row r="407" spans="1:7" x14ac:dyDescent="0.35">
      <c r="A407" s="113" t="str">
        <f t="shared" si="46"/>
        <v/>
      </c>
      <c r="B407" s="110" t="str">
        <f t="shared" si="47"/>
        <v/>
      </c>
      <c r="C407" s="85" t="str">
        <f t="shared" si="48"/>
        <v/>
      </c>
      <c r="D407" s="114" t="str">
        <f t="shared" si="42"/>
        <v/>
      </c>
      <c r="E407" s="114" t="str">
        <f t="shared" si="43"/>
        <v/>
      </c>
      <c r="F407" s="114" t="str">
        <f t="shared" si="44"/>
        <v/>
      </c>
      <c r="G407" s="85" t="str">
        <f t="shared" si="45"/>
        <v/>
      </c>
    </row>
    <row r="408" spans="1:7" x14ac:dyDescent="0.35">
      <c r="A408" s="113" t="str">
        <f t="shared" si="46"/>
        <v/>
      </c>
      <c r="B408" s="110" t="str">
        <f t="shared" si="47"/>
        <v/>
      </c>
      <c r="C408" s="85" t="str">
        <f t="shared" si="48"/>
        <v/>
      </c>
      <c r="D408" s="114" t="str">
        <f t="shared" si="42"/>
        <v/>
      </c>
      <c r="E408" s="114" t="str">
        <f t="shared" si="43"/>
        <v/>
      </c>
      <c r="F408" s="114" t="str">
        <f t="shared" si="44"/>
        <v/>
      </c>
      <c r="G408" s="85" t="str">
        <f t="shared" si="45"/>
        <v/>
      </c>
    </row>
    <row r="409" spans="1:7" x14ac:dyDescent="0.35">
      <c r="A409" s="113" t="str">
        <f t="shared" si="46"/>
        <v/>
      </c>
      <c r="B409" s="110" t="str">
        <f t="shared" si="47"/>
        <v/>
      </c>
      <c r="C409" s="85" t="str">
        <f t="shared" si="48"/>
        <v/>
      </c>
      <c r="D409" s="114" t="str">
        <f t="shared" si="42"/>
        <v/>
      </c>
      <c r="E409" s="114" t="str">
        <f t="shared" si="43"/>
        <v/>
      </c>
      <c r="F409" s="114" t="str">
        <f t="shared" si="44"/>
        <v/>
      </c>
      <c r="G409" s="85" t="str">
        <f t="shared" si="45"/>
        <v/>
      </c>
    </row>
    <row r="410" spans="1:7" x14ac:dyDescent="0.35">
      <c r="A410" s="113" t="str">
        <f t="shared" si="46"/>
        <v/>
      </c>
      <c r="B410" s="110" t="str">
        <f t="shared" si="47"/>
        <v/>
      </c>
      <c r="C410" s="85" t="str">
        <f t="shared" si="48"/>
        <v/>
      </c>
      <c r="D410" s="114" t="str">
        <f t="shared" si="42"/>
        <v/>
      </c>
      <c r="E410" s="114" t="str">
        <f t="shared" si="43"/>
        <v/>
      </c>
      <c r="F410" s="114" t="str">
        <f t="shared" si="44"/>
        <v/>
      </c>
      <c r="G410" s="85" t="str">
        <f t="shared" si="45"/>
        <v/>
      </c>
    </row>
    <row r="411" spans="1:7" x14ac:dyDescent="0.35">
      <c r="A411" s="113" t="str">
        <f t="shared" si="46"/>
        <v/>
      </c>
      <c r="B411" s="110" t="str">
        <f t="shared" si="47"/>
        <v/>
      </c>
      <c r="C411" s="85" t="str">
        <f t="shared" si="48"/>
        <v/>
      </c>
      <c r="D411" s="114" t="str">
        <f t="shared" si="42"/>
        <v/>
      </c>
      <c r="E411" s="114" t="str">
        <f t="shared" si="43"/>
        <v/>
      </c>
      <c r="F411" s="114" t="str">
        <f t="shared" si="44"/>
        <v/>
      </c>
      <c r="G411" s="85" t="str">
        <f t="shared" si="45"/>
        <v/>
      </c>
    </row>
    <row r="412" spans="1:7" x14ac:dyDescent="0.35">
      <c r="A412" s="113" t="str">
        <f t="shared" si="46"/>
        <v/>
      </c>
      <c r="B412" s="110" t="str">
        <f t="shared" si="47"/>
        <v/>
      </c>
      <c r="C412" s="85" t="str">
        <f t="shared" si="48"/>
        <v/>
      </c>
      <c r="D412" s="114" t="str">
        <f t="shared" si="42"/>
        <v/>
      </c>
      <c r="E412" s="114" t="str">
        <f t="shared" si="43"/>
        <v/>
      </c>
      <c r="F412" s="114" t="str">
        <f t="shared" si="44"/>
        <v/>
      </c>
      <c r="G412" s="85" t="str">
        <f t="shared" si="45"/>
        <v/>
      </c>
    </row>
    <row r="413" spans="1:7" x14ac:dyDescent="0.35">
      <c r="A413" s="113" t="str">
        <f t="shared" si="46"/>
        <v/>
      </c>
      <c r="B413" s="110" t="str">
        <f t="shared" si="47"/>
        <v/>
      </c>
      <c r="C413" s="85" t="str">
        <f t="shared" si="48"/>
        <v/>
      </c>
      <c r="D413" s="114" t="str">
        <f t="shared" si="42"/>
        <v/>
      </c>
      <c r="E413" s="114" t="str">
        <f t="shared" si="43"/>
        <v/>
      </c>
      <c r="F413" s="114" t="str">
        <f t="shared" si="44"/>
        <v/>
      </c>
      <c r="G413" s="85" t="str">
        <f t="shared" si="45"/>
        <v/>
      </c>
    </row>
    <row r="414" spans="1:7" x14ac:dyDescent="0.35">
      <c r="A414" s="113" t="str">
        <f t="shared" si="46"/>
        <v/>
      </c>
      <c r="B414" s="110" t="str">
        <f t="shared" si="47"/>
        <v/>
      </c>
      <c r="C414" s="85" t="str">
        <f t="shared" si="48"/>
        <v/>
      </c>
      <c r="D414" s="114" t="str">
        <f t="shared" si="42"/>
        <v/>
      </c>
      <c r="E414" s="114" t="str">
        <f t="shared" si="43"/>
        <v/>
      </c>
      <c r="F414" s="114" t="str">
        <f t="shared" si="44"/>
        <v/>
      </c>
      <c r="G414" s="85" t="str">
        <f t="shared" si="45"/>
        <v/>
      </c>
    </row>
    <row r="415" spans="1:7" x14ac:dyDescent="0.35">
      <c r="A415" s="113" t="str">
        <f t="shared" si="46"/>
        <v/>
      </c>
      <c r="B415" s="110" t="str">
        <f t="shared" si="47"/>
        <v/>
      </c>
      <c r="C415" s="85" t="str">
        <f t="shared" si="48"/>
        <v/>
      </c>
      <c r="D415" s="114" t="str">
        <f t="shared" si="42"/>
        <v/>
      </c>
      <c r="E415" s="114" t="str">
        <f t="shared" si="43"/>
        <v/>
      </c>
      <c r="F415" s="114" t="str">
        <f t="shared" si="44"/>
        <v/>
      </c>
      <c r="G415" s="85" t="str">
        <f t="shared" si="45"/>
        <v/>
      </c>
    </row>
    <row r="416" spans="1:7" x14ac:dyDescent="0.35">
      <c r="A416" s="113" t="str">
        <f t="shared" si="46"/>
        <v/>
      </c>
      <c r="B416" s="110" t="str">
        <f t="shared" si="47"/>
        <v/>
      </c>
      <c r="C416" s="85" t="str">
        <f t="shared" si="48"/>
        <v/>
      </c>
      <c r="D416" s="114" t="str">
        <f t="shared" si="42"/>
        <v/>
      </c>
      <c r="E416" s="114" t="str">
        <f t="shared" si="43"/>
        <v/>
      </c>
      <c r="F416" s="114" t="str">
        <f t="shared" si="44"/>
        <v/>
      </c>
      <c r="G416" s="85" t="str">
        <f t="shared" si="45"/>
        <v/>
      </c>
    </row>
    <row r="417" spans="1:7" x14ac:dyDescent="0.35">
      <c r="A417" s="113" t="str">
        <f t="shared" si="46"/>
        <v/>
      </c>
      <c r="B417" s="110" t="str">
        <f t="shared" si="47"/>
        <v/>
      </c>
      <c r="C417" s="85" t="str">
        <f t="shared" si="48"/>
        <v/>
      </c>
      <c r="D417" s="114" t="str">
        <f t="shared" si="42"/>
        <v/>
      </c>
      <c r="E417" s="114" t="str">
        <f t="shared" si="43"/>
        <v/>
      </c>
      <c r="F417" s="114" t="str">
        <f t="shared" si="44"/>
        <v/>
      </c>
      <c r="G417" s="85" t="str">
        <f t="shared" si="45"/>
        <v/>
      </c>
    </row>
    <row r="418" spans="1:7" x14ac:dyDescent="0.35">
      <c r="A418" s="113" t="str">
        <f t="shared" si="46"/>
        <v/>
      </c>
      <c r="B418" s="110" t="str">
        <f t="shared" si="47"/>
        <v/>
      </c>
      <c r="C418" s="85" t="str">
        <f t="shared" si="48"/>
        <v/>
      </c>
      <c r="D418" s="114" t="str">
        <f t="shared" si="42"/>
        <v/>
      </c>
      <c r="E418" s="114" t="str">
        <f t="shared" si="43"/>
        <v/>
      </c>
      <c r="F418" s="114" t="str">
        <f t="shared" si="44"/>
        <v/>
      </c>
      <c r="G418" s="85" t="str">
        <f t="shared" si="45"/>
        <v/>
      </c>
    </row>
    <row r="419" spans="1:7" x14ac:dyDescent="0.35">
      <c r="A419" s="113" t="str">
        <f t="shared" si="46"/>
        <v/>
      </c>
      <c r="B419" s="110" t="str">
        <f t="shared" si="47"/>
        <v/>
      </c>
      <c r="C419" s="85" t="str">
        <f t="shared" si="48"/>
        <v/>
      </c>
      <c r="D419" s="114" t="str">
        <f t="shared" si="42"/>
        <v/>
      </c>
      <c r="E419" s="114" t="str">
        <f t="shared" si="43"/>
        <v/>
      </c>
      <c r="F419" s="114" t="str">
        <f t="shared" si="44"/>
        <v/>
      </c>
      <c r="G419" s="85" t="str">
        <f t="shared" si="45"/>
        <v/>
      </c>
    </row>
    <row r="420" spans="1:7" x14ac:dyDescent="0.35">
      <c r="A420" s="113" t="str">
        <f t="shared" si="46"/>
        <v/>
      </c>
      <c r="B420" s="110" t="str">
        <f t="shared" si="47"/>
        <v/>
      </c>
      <c r="C420" s="85" t="str">
        <f t="shared" si="48"/>
        <v/>
      </c>
      <c r="D420" s="114" t="str">
        <f t="shared" si="42"/>
        <v/>
      </c>
      <c r="E420" s="114" t="str">
        <f t="shared" si="43"/>
        <v/>
      </c>
      <c r="F420" s="114" t="str">
        <f t="shared" si="44"/>
        <v/>
      </c>
      <c r="G420" s="85" t="str">
        <f t="shared" si="45"/>
        <v/>
      </c>
    </row>
    <row r="421" spans="1:7" x14ac:dyDescent="0.35">
      <c r="A421" s="113" t="str">
        <f t="shared" si="46"/>
        <v/>
      </c>
      <c r="B421" s="110" t="str">
        <f t="shared" si="47"/>
        <v/>
      </c>
      <c r="C421" s="85" t="str">
        <f t="shared" si="48"/>
        <v/>
      </c>
      <c r="D421" s="114" t="str">
        <f t="shared" si="42"/>
        <v/>
      </c>
      <c r="E421" s="114" t="str">
        <f t="shared" si="43"/>
        <v/>
      </c>
      <c r="F421" s="114" t="str">
        <f t="shared" si="44"/>
        <v/>
      </c>
      <c r="G421" s="85" t="str">
        <f t="shared" si="45"/>
        <v/>
      </c>
    </row>
    <row r="422" spans="1:7" x14ac:dyDescent="0.35">
      <c r="A422" s="113" t="str">
        <f t="shared" si="46"/>
        <v/>
      </c>
      <c r="B422" s="110" t="str">
        <f t="shared" si="47"/>
        <v/>
      </c>
      <c r="C422" s="85" t="str">
        <f t="shared" si="48"/>
        <v/>
      </c>
      <c r="D422" s="114" t="str">
        <f t="shared" si="42"/>
        <v/>
      </c>
      <c r="E422" s="114" t="str">
        <f t="shared" si="43"/>
        <v/>
      </c>
      <c r="F422" s="114" t="str">
        <f t="shared" si="44"/>
        <v/>
      </c>
      <c r="G422" s="85" t="str">
        <f t="shared" si="45"/>
        <v/>
      </c>
    </row>
    <row r="423" spans="1:7" x14ac:dyDescent="0.35">
      <c r="A423" s="113" t="str">
        <f t="shared" si="46"/>
        <v/>
      </c>
      <c r="B423" s="110" t="str">
        <f t="shared" si="47"/>
        <v/>
      </c>
      <c r="C423" s="85" t="str">
        <f t="shared" si="48"/>
        <v/>
      </c>
      <c r="D423" s="114" t="str">
        <f t="shared" si="42"/>
        <v/>
      </c>
      <c r="E423" s="114" t="str">
        <f t="shared" si="43"/>
        <v/>
      </c>
      <c r="F423" s="114" t="str">
        <f t="shared" si="44"/>
        <v/>
      </c>
      <c r="G423" s="85" t="str">
        <f t="shared" si="45"/>
        <v/>
      </c>
    </row>
    <row r="424" spans="1:7" x14ac:dyDescent="0.35">
      <c r="A424" s="113" t="str">
        <f t="shared" si="46"/>
        <v/>
      </c>
      <c r="B424" s="110" t="str">
        <f t="shared" si="47"/>
        <v/>
      </c>
      <c r="C424" s="85" t="str">
        <f t="shared" si="48"/>
        <v/>
      </c>
      <c r="D424" s="114" t="str">
        <f t="shared" si="42"/>
        <v/>
      </c>
      <c r="E424" s="114" t="str">
        <f t="shared" si="43"/>
        <v/>
      </c>
      <c r="F424" s="114" t="str">
        <f t="shared" si="44"/>
        <v/>
      </c>
      <c r="G424" s="85" t="str">
        <f t="shared" si="45"/>
        <v/>
      </c>
    </row>
    <row r="425" spans="1:7" x14ac:dyDescent="0.35">
      <c r="A425" s="113" t="str">
        <f t="shared" si="46"/>
        <v/>
      </c>
      <c r="B425" s="110" t="str">
        <f t="shared" si="47"/>
        <v/>
      </c>
      <c r="C425" s="85" t="str">
        <f t="shared" si="48"/>
        <v/>
      </c>
      <c r="D425" s="114" t="str">
        <f t="shared" si="42"/>
        <v/>
      </c>
      <c r="E425" s="114" t="str">
        <f t="shared" si="43"/>
        <v/>
      </c>
      <c r="F425" s="114" t="str">
        <f t="shared" si="44"/>
        <v/>
      </c>
      <c r="G425" s="85" t="str">
        <f t="shared" si="45"/>
        <v/>
      </c>
    </row>
    <row r="426" spans="1:7" x14ac:dyDescent="0.35">
      <c r="A426" s="113" t="str">
        <f t="shared" si="46"/>
        <v/>
      </c>
      <c r="B426" s="110" t="str">
        <f t="shared" si="47"/>
        <v/>
      </c>
      <c r="C426" s="85" t="str">
        <f t="shared" si="48"/>
        <v/>
      </c>
      <c r="D426" s="114" t="str">
        <f t="shared" si="42"/>
        <v/>
      </c>
      <c r="E426" s="114" t="str">
        <f t="shared" si="43"/>
        <v/>
      </c>
      <c r="F426" s="114" t="str">
        <f t="shared" si="44"/>
        <v/>
      </c>
      <c r="G426" s="85" t="str">
        <f t="shared" si="45"/>
        <v/>
      </c>
    </row>
    <row r="427" spans="1:7" x14ac:dyDescent="0.35">
      <c r="A427" s="113" t="str">
        <f t="shared" si="46"/>
        <v/>
      </c>
      <c r="B427" s="110" t="str">
        <f t="shared" si="47"/>
        <v/>
      </c>
      <c r="C427" s="85" t="str">
        <f t="shared" si="48"/>
        <v/>
      </c>
      <c r="D427" s="114" t="str">
        <f t="shared" si="42"/>
        <v/>
      </c>
      <c r="E427" s="114" t="str">
        <f t="shared" si="43"/>
        <v/>
      </c>
      <c r="F427" s="114" t="str">
        <f t="shared" si="44"/>
        <v/>
      </c>
      <c r="G427" s="85" t="str">
        <f t="shared" si="45"/>
        <v/>
      </c>
    </row>
    <row r="428" spans="1:7" x14ac:dyDescent="0.35">
      <c r="A428" s="113" t="str">
        <f t="shared" si="46"/>
        <v/>
      </c>
      <c r="B428" s="110" t="str">
        <f t="shared" si="47"/>
        <v/>
      </c>
      <c r="C428" s="85" t="str">
        <f t="shared" si="48"/>
        <v/>
      </c>
      <c r="D428" s="114" t="str">
        <f t="shared" si="42"/>
        <v/>
      </c>
      <c r="E428" s="114" t="str">
        <f t="shared" si="43"/>
        <v/>
      </c>
      <c r="F428" s="114" t="str">
        <f t="shared" si="44"/>
        <v/>
      </c>
      <c r="G428" s="85" t="str">
        <f t="shared" si="45"/>
        <v/>
      </c>
    </row>
    <row r="429" spans="1:7" x14ac:dyDescent="0.35">
      <c r="A429" s="113" t="str">
        <f t="shared" si="46"/>
        <v/>
      </c>
      <c r="B429" s="110" t="str">
        <f t="shared" si="47"/>
        <v/>
      </c>
      <c r="C429" s="85" t="str">
        <f t="shared" si="48"/>
        <v/>
      </c>
      <c r="D429" s="114" t="str">
        <f t="shared" si="42"/>
        <v/>
      </c>
      <c r="E429" s="114" t="str">
        <f t="shared" si="43"/>
        <v/>
      </c>
      <c r="F429" s="114" t="str">
        <f t="shared" si="44"/>
        <v/>
      </c>
      <c r="G429" s="85" t="str">
        <f t="shared" si="45"/>
        <v/>
      </c>
    </row>
    <row r="430" spans="1:7" x14ac:dyDescent="0.35">
      <c r="A430" s="113" t="str">
        <f t="shared" si="46"/>
        <v/>
      </c>
      <c r="B430" s="110" t="str">
        <f t="shared" si="47"/>
        <v/>
      </c>
      <c r="C430" s="85" t="str">
        <f t="shared" si="48"/>
        <v/>
      </c>
      <c r="D430" s="114" t="str">
        <f t="shared" si="42"/>
        <v/>
      </c>
      <c r="E430" s="114" t="str">
        <f t="shared" si="43"/>
        <v/>
      </c>
      <c r="F430" s="114" t="str">
        <f t="shared" si="44"/>
        <v/>
      </c>
      <c r="G430" s="85" t="str">
        <f t="shared" si="45"/>
        <v/>
      </c>
    </row>
    <row r="431" spans="1:7" x14ac:dyDescent="0.35">
      <c r="A431" s="113" t="str">
        <f t="shared" si="46"/>
        <v/>
      </c>
      <c r="B431" s="110" t="str">
        <f t="shared" si="47"/>
        <v/>
      </c>
      <c r="C431" s="85" t="str">
        <f t="shared" si="48"/>
        <v/>
      </c>
      <c r="D431" s="114" t="str">
        <f t="shared" si="42"/>
        <v/>
      </c>
      <c r="E431" s="114" t="str">
        <f t="shared" si="43"/>
        <v/>
      </c>
      <c r="F431" s="114" t="str">
        <f t="shared" si="44"/>
        <v/>
      </c>
      <c r="G431" s="85" t="str">
        <f t="shared" si="45"/>
        <v/>
      </c>
    </row>
    <row r="432" spans="1:7" x14ac:dyDescent="0.35">
      <c r="A432" s="113" t="str">
        <f t="shared" si="46"/>
        <v/>
      </c>
      <c r="B432" s="110" t="str">
        <f t="shared" si="47"/>
        <v/>
      </c>
      <c r="C432" s="85" t="str">
        <f t="shared" si="48"/>
        <v/>
      </c>
      <c r="D432" s="114" t="str">
        <f t="shared" si="42"/>
        <v/>
      </c>
      <c r="E432" s="114" t="str">
        <f t="shared" si="43"/>
        <v/>
      </c>
      <c r="F432" s="114" t="str">
        <f t="shared" si="44"/>
        <v/>
      </c>
      <c r="G432" s="85" t="str">
        <f t="shared" si="45"/>
        <v/>
      </c>
    </row>
    <row r="433" spans="1:7" x14ac:dyDescent="0.35">
      <c r="A433" s="113" t="str">
        <f t="shared" si="46"/>
        <v/>
      </c>
      <c r="B433" s="110" t="str">
        <f t="shared" si="47"/>
        <v/>
      </c>
      <c r="C433" s="85" t="str">
        <f t="shared" si="48"/>
        <v/>
      </c>
      <c r="D433" s="114" t="str">
        <f t="shared" si="42"/>
        <v/>
      </c>
      <c r="E433" s="114" t="str">
        <f t="shared" si="43"/>
        <v/>
      </c>
      <c r="F433" s="114" t="str">
        <f t="shared" si="44"/>
        <v/>
      </c>
      <c r="G433" s="85" t="str">
        <f t="shared" si="45"/>
        <v/>
      </c>
    </row>
    <row r="434" spans="1:7" x14ac:dyDescent="0.35">
      <c r="A434" s="113" t="str">
        <f t="shared" si="46"/>
        <v/>
      </c>
      <c r="B434" s="110" t="str">
        <f t="shared" si="47"/>
        <v/>
      </c>
      <c r="C434" s="85" t="str">
        <f t="shared" si="48"/>
        <v/>
      </c>
      <c r="D434" s="114" t="str">
        <f t="shared" si="42"/>
        <v/>
      </c>
      <c r="E434" s="114" t="str">
        <f t="shared" si="43"/>
        <v/>
      </c>
      <c r="F434" s="114" t="str">
        <f t="shared" si="44"/>
        <v/>
      </c>
      <c r="G434" s="85" t="str">
        <f t="shared" si="45"/>
        <v/>
      </c>
    </row>
    <row r="435" spans="1:7" x14ac:dyDescent="0.35">
      <c r="A435" s="113" t="str">
        <f t="shared" si="46"/>
        <v/>
      </c>
      <c r="B435" s="110" t="str">
        <f t="shared" si="47"/>
        <v/>
      </c>
      <c r="C435" s="85" t="str">
        <f t="shared" si="48"/>
        <v/>
      </c>
      <c r="D435" s="114" t="str">
        <f t="shared" si="42"/>
        <v/>
      </c>
      <c r="E435" s="114" t="str">
        <f t="shared" si="43"/>
        <v/>
      </c>
      <c r="F435" s="114" t="str">
        <f t="shared" si="44"/>
        <v/>
      </c>
      <c r="G435" s="85" t="str">
        <f t="shared" si="45"/>
        <v/>
      </c>
    </row>
    <row r="436" spans="1:7" x14ac:dyDescent="0.35">
      <c r="A436" s="113" t="str">
        <f t="shared" si="46"/>
        <v/>
      </c>
      <c r="B436" s="110" t="str">
        <f t="shared" si="47"/>
        <v/>
      </c>
      <c r="C436" s="85" t="str">
        <f t="shared" si="48"/>
        <v/>
      </c>
      <c r="D436" s="114" t="str">
        <f t="shared" si="42"/>
        <v/>
      </c>
      <c r="E436" s="114" t="str">
        <f t="shared" si="43"/>
        <v/>
      </c>
      <c r="F436" s="114" t="str">
        <f t="shared" si="44"/>
        <v/>
      </c>
      <c r="G436" s="85" t="str">
        <f t="shared" si="45"/>
        <v/>
      </c>
    </row>
    <row r="437" spans="1:7" x14ac:dyDescent="0.35">
      <c r="A437" s="113" t="str">
        <f t="shared" si="46"/>
        <v/>
      </c>
      <c r="B437" s="110" t="str">
        <f t="shared" si="47"/>
        <v/>
      </c>
      <c r="C437" s="85" t="str">
        <f t="shared" si="48"/>
        <v/>
      </c>
      <c r="D437" s="114" t="str">
        <f t="shared" si="42"/>
        <v/>
      </c>
      <c r="E437" s="114" t="str">
        <f t="shared" si="43"/>
        <v/>
      </c>
      <c r="F437" s="114" t="str">
        <f t="shared" si="44"/>
        <v/>
      </c>
      <c r="G437" s="85" t="str">
        <f t="shared" si="45"/>
        <v/>
      </c>
    </row>
    <row r="438" spans="1:7" x14ac:dyDescent="0.35">
      <c r="A438" s="113" t="str">
        <f t="shared" si="46"/>
        <v/>
      </c>
      <c r="B438" s="110" t="str">
        <f t="shared" si="47"/>
        <v/>
      </c>
      <c r="C438" s="85" t="str">
        <f t="shared" si="48"/>
        <v/>
      </c>
      <c r="D438" s="114" t="str">
        <f t="shared" si="42"/>
        <v/>
      </c>
      <c r="E438" s="114" t="str">
        <f t="shared" si="43"/>
        <v/>
      </c>
      <c r="F438" s="114" t="str">
        <f t="shared" si="44"/>
        <v/>
      </c>
      <c r="G438" s="85" t="str">
        <f t="shared" si="45"/>
        <v/>
      </c>
    </row>
    <row r="439" spans="1:7" x14ac:dyDescent="0.35">
      <c r="A439" s="113" t="str">
        <f t="shared" si="46"/>
        <v/>
      </c>
      <c r="B439" s="110" t="str">
        <f t="shared" si="47"/>
        <v/>
      </c>
      <c r="C439" s="85" t="str">
        <f t="shared" si="48"/>
        <v/>
      </c>
      <c r="D439" s="114" t="str">
        <f t="shared" si="42"/>
        <v/>
      </c>
      <c r="E439" s="114" t="str">
        <f t="shared" si="43"/>
        <v/>
      </c>
      <c r="F439" s="114" t="str">
        <f t="shared" si="44"/>
        <v/>
      </c>
      <c r="G439" s="85" t="str">
        <f t="shared" si="45"/>
        <v/>
      </c>
    </row>
    <row r="440" spans="1:7" x14ac:dyDescent="0.35">
      <c r="A440" s="113" t="str">
        <f t="shared" si="46"/>
        <v/>
      </c>
      <c r="B440" s="110" t="str">
        <f t="shared" si="47"/>
        <v/>
      </c>
      <c r="C440" s="85" t="str">
        <f t="shared" si="48"/>
        <v/>
      </c>
      <c r="D440" s="114" t="str">
        <f t="shared" si="42"/>
        <v/>
      </c>
      <c r="E440" s="114" t="str">
        <f t="shared" si="43"/>
        <v/>
      </c>
      <c r="F440" s="114" t="str">
        <f t="shared" si="44"/>
        <v/>
      </c>
      <c r="G440" s="85" t="str">
        <f t="shared" si="45"/>
        <v/>
      </c>
    </row>
    <row r="441" spans="1:7" x14ac:dyDescent="0.35">
      <c r="A441" s="113" t="str">
        <f t="shared" si="46"/>
        <v/>
      </c>
      <c r="B441" s="110" t="str">
        <f t="shared" si="47"/>
        <v/>
      </c>
      <c r="C441" s="85" t="str">
        <f t="shared" si="48"/>
        <v/>
      </c>
      <c r="D441" s="114" t="str">
        <f t="shared" si="42"/>
        <v/>
      </c>
      <c r="E441" s="114" t="str">
        <f t="shared" si="43"/>
        <v/>
      </c>
      <c r="F441" s="114" t="str">
        <f t="shared" si="44"/>
        <v/>
      </c>
      <c r="G441" s="85" t="str">
        <f t="shared" si="45"/>
        <v/>
      </c>
    </row>
    <row r="442" spans="1:7" x14ac:dyDescent="0.35">
      <c r="A442" s="113" t="str">
        <f t="shared" si="46"/>
        <v/>
      </c>
      <c r="B442" s="110" t="str">
        <f t="shared" si="47"/>
        <v/>
      </c>
      <c r="C442" s="85" t="str">
        <f t="shared" si="48"/>
        <v/>
      </c>
      <c r="D442" s="114" t="str">
        <f t="shared" si="42"/>
        <v/>
      </c>
      <c r="E442" s="114" t="str">
        <f t="shared" si="43"/>
        <v/>
      </c>
      <c r="F442" s="114" t="str">
        <f t="shared" si="44"/>
        <v/>
      </c>
      <c r="G442" s="85" t="str">
        <f t="shared" si="45"/>
        <v/>
      </c>
    </row>
    <row r="443" spans="1:7" x14ac:dyDescent="0.35">
      <c r="A443" s="113" t="str">
        <f t="shared" si="46"/>
        <v/>
      </c>
      <c r="B443" s="110" t="str">
        <f t="shared" si="47"/>
        <v/>
      </c>
      <c r="C443" s="85" t="str">
        <f t="shared" si="48"/>
        <v/>
      </c>
      <c r="D443" s="114" t="str">
        <f t="shared" si="42"/>
        <v/>
      </c>
      <c r="E443" s="114" t="str">
        <f t="shared" si="43"/>
        <v/>
      </c>
      <c r="F443" s="114" t="str">
        <f t="shared" si="44"/>
        <v/>
      </c>
      <c r="G443" s="85" t="str">
        <f t="shared" si="45"/>
        <v/>
      </c>
    </row>
    <row r="444" spans="1:7" x14ac:dyDescent="0.35">
      <c r="A444" s="113" t="str">
        <f t="shared" si="46"/>
        <v/>
      </c>
      <c r="B444" s="110" t="str">
        <f t="shared" si="47"/>
        <v/>
      </c>
      <c r="C444" s="85" t="str">
        <f t="shared" si="48"/>
        <v/>
      </c>
      <c r="D444" s="114" t="str">
        <f t="shared" si="42"/>
        <v/>
      </c>
      <c r="E444" s="114" t="str">
        <f t="shared" si="43"/>
        <v/>
      </c>
      <c r="F444" s="114" t="str">
        <f t="shared" si="44"/>
        <v/>
      </c>
      <c r="G444" s="85" t="str">
        <f t="shared" si="45"/>
        <v/>
      </c>
    </row>
    <row r="445" spans="1:7" x14ac:dyDescent="0.35">
      <c r="A445" s="113" t="str">
        <f t="shared" si="46"/>
        <v/>
      </c>
      <c r="B445" s="110" t="str">
        <f t="shared" si="47"/>
        <v/>
      </c>
      <c r="C445" s="85" t="str">
        <f t="shared" si="48"/>
        <v/>
      </c>
      <c r="D445" s="114" t="str">
        <f t="shared" si="42"/>
        <v/>
      </c>
      <c r="E445" s="114" t="str">
        <f t="shared" si="43"/>
        <v/>
      </c>
      <c r="F445" s="114" t="str">
        <f t="shared" si="44"/>
        <v/>
      </c>
      <c r="G445" s="85" t="str">
        <f t="shared" si="45"/>
        <v/>
      </c>
    </row>
    <row r="446" spans="1:7" x14ac:dyDescent="0.35">
      <c r="A446" s="113" t="str">
        <f t="shared" si="46"/>
        <v/>
      </c>
      <c r="B446" s="110" t="str">
        <f t="shared" si="47"/>
        <v/>
      </c>
      <c r="C446" s="85" t="str">
        <f t="shared" si="48"/>
        <v/>
      </c>
      <c r="D446" s="114" t="str">
        <f t="shared" si="42"/>
        <v/>
      </c>
      <c r="E446" s="114" t="str">
        <f t="shared" si="43"/>
        <v/>
      </c>
      <c r="F446" s="114" t="str">
        <f t="shared" si="44"/>
        <v/>
      </c>
      <c r="G446" s="85" t="str">
        <f t="shared" si="45"/>
        <v/>
      </c>
    </row>
    <row r="447" spans="1:7" x14ac:dyDescent="0.35">
      <c r="A447" s="113" t="str">
        <f t="shared" si="46"/>
        <v/>
      </c>
      <c r="B447" s="110" t="str">
        <f t="shared" si="47"/>
        <v/>
      </c>
      <c r="C447" s="85" t="str">
        <f t="shared" si="48"/>
        <v/>
      </c>
      <c r="D447" s="114" t="str">
        <f t="shared" si="42"/>
        <v/>
      </c>
      <c r="E447" s="114" t="str">
        <f t="shared" si="43"/>
        <v/>
      </c>
      <c r="F447" s="114" t="str">
        <f t="shared" si="44"/>
        <v/>
      </c>
      <c r="G447" s="85" t="str">
        <f t="shared" si="45"/>
        <v/>
      </c>
    </row>
    <row r="448" spans="1:7" x14ac:dyDescent="0.35">
      <c r="A448" s="113" t="str">
        <f t="shared" si="46"/>
        <v/>
      </c>
      <c r="B448" s="110" t="str">
        <f t="shared" si="47"/>
        <v/>
      </c>
      <c r="C448" s="85" t="str">
        <f t="shared" si="48"/>
        <v/>
      </c>
      <c r="D448" s="114" t="str">
        <f t="shared" si="42"/>
        <v/>
      </c>
      <c r="E448" s="114" t="str">
        <f t="shared" si="43"/>
        <v/>
      </c>
      <c r="F448" s="114" t="str">
        <f t="shared" si="44"/>
        <v/>
      </c>
      <c r="G448" s="85" t="str">
        <f t="shared" si="45"/>
        <v/>
      </c>
    </row>
    <row r="449" spans="1:7" x14ac:dyDescent="0.35">
      <c r="A449" s="113" t="str">
        <f t="shared" si="46"/>
        <v/>
      </c>
      <c r="B449" s="110" t="str">
        <f t="shared" si="47"/>
        <v/>
      </c>
      <c r="C449" s="85" t="str">
        <f t="shared" si="48"/>
        <v/>
      </c>
      <c r="D449" s="114" t="str">
        <f t="shared" si="42"/>
        <v/>
      </c>
      <c r="E449" s="114" t="str">
        <f t="shared" si="43"/>
        <v/>
      </c>
      <c r="F449" s="114" t="str">
        <f t="shared" si="44"/>
        <v/>
      </c>
      <c r="G449" s="85" t="str">
        <f t="shared" si="45"/>
        <v/>
      </c>
    </row>
    <row r="450" spans="1:7" x14ac:dyDescent="0.35">
      <c r="A450" s="113" t="str">
        <f t="shared" si="46"/>
        <v/>
      </c>
      <c r="B450" s="110" t="str">
        <f t="shared" si="47"/>
        <v/>
      </c>
      <c r="C450" s="85" t="str">
        <f t="shared" si="48"/>
        <v/>
      </c>
      <c r="D450" s="114" t="str">
        <f t="shared" si="42"/>
        <v/>
      </c>
      <c r="E450" s="114" t="str">
        <f t="shared" si="43"/>
        <v/>
      </c>
      <c r="F450" s="114" t="str">
        <f t="shared" si="44"/>
        <v/>
      </c>
      <c r="G450" s="85" t="str">
        <f t="shared" si="45"/>
        <v/>
      </c>
    </row>
    <row r="451" spans="1:7" x14ac:dyDescent="0.35">
      <c r="A451" s="113" t="str">
        <f t="shared" si="46"/>
        <v/>
      </c>
      <c r="B451" s="110" t="str">
        <f t="shared" si="47"/>
        <v/>
      </c>
      <c r="C451" s="85" t="str">
        <f t="shared" si="48"/>
        <v/>
      </c>
      <c r="D451" s="114" t="str">
        <f t="shared" si="42"/>
        <v/>
      </c>
      <c r="E451" s="114" t="str">
        <f t="shared" si="43"/>
        <v/>
      </c>
      <c r="F451" s="114" t="str">
        <f t="shared" si="44"/>
        <v/>
      </c>
      <c r="G451" s="85" t="str">
        <f t="shared" si="45"/>
        <v/>
      </c>
    </row>
    <row r="452" spans="1:7" x14ac:dyDescent="0.35">
      <c r="A452" s="113" t="str">
        <f t="shared" si="46"/>
        <v/>
      </c>
      <c r="B452" s="110" t="str">
        <f t="shared" si="47"/>
        <v/>
      </c>
      <c r="C452" s="85" t="str">
        <f t="shared" si="48"/>
        <v/>
      </c>
      <c r="D452" s="114" t="str">
        <f t="shared" si="42"/>
        <v/>
      </c>
      <c r="E452" s="114" t="str">
        <f t="shared" si="43"/>
        <v/>
      </c>
      <c r="F452" s="114" t="str">
        <f t="shared" si="44"/>
        <v/>
      </c>
      <c r="G452" s="85" t="str">
        <f t="shared" si="45"/>
        <v/>
      </c>
    </row>
    <row r="453" spans="1:7" x14ac:dyDescent="0.35">
      <c r="A453" s="113" t="str">
        <f t="shared" si="46"/>
        <v/>
      </c>
      <c r="B453" s="110" t="str">
        <f t="shared" si="47"/>
        <v/>
      </c>
      <c r="C453" s="85" t="str">
        <f t="shared" si="48"/>
        <v/>
      </c>
      <c r="D453" s="114" t="str">
        <f t="shared" si="42"/>
        <v/>
      </c>
      <c r="E453" s="114" t="str">
        <f t="shared" si="43"/>
        <v/>
      </c>
      <c r="F453" s="114" t="str">
        <f t="shared" si="44"/>
        <v/>
      </c>
      <c r="G453" s="85" t="str">
        <f t="shared" si="45"/>
        <v/>
      </c>
    </row>
    <row r="454" spans="1:7" x14ac:dyDescent="0.35">
      <c r="A454" s="113" t="str">
        <f t="shared" si="46"/>
        <v/>
      </c>
      <c r="B454" s="110" t="str">
        <f t="shared" si="47"/>
        <v/>
      </c>
      <c r="C454" s="85" t="str">
        <f t="shared" si="48"/>
        <v/>
      </c>
      <c r="D454" s="114" t="str">
        <f t="shared" si="42"/>
        <v/>
      </c>
      <c r="E454" s="114" t="str">
        <f t="shared" si="43"/>
        <v/>
      </c>
      <c r="F454" s="114" t="str">
        <f t="shared" si="44"/>
        <v/>
      </c>
      <c r="G454" s="85" t="str">
        <f t="shared" si="45"/>
        <v/>
      </c>
    </row>
    <row r="455" spans="1:7" x14ac:dyDescent="0.35">
      <c r="A455" s="113" t="str">
        <f t="shared" si="46"/>
        <v/>
      </c>
      <c r="B455" s="110" t="str">
        <f t="shared" si="47"/>
        <v/>
      </c>
      <c r="C455" s="85" t="str">
        <f t="shared" si="48"/>
        <v/>
      </c>
      <c r="D455" s="114" t="str">
        <f t="shared" si="42"/>
        <v/>
      </c>
      <c r="E455" s="114" t="str">
        <f t="shared" si="43"/>
        <v/>
      </c>
      <c r="F455" s="114" t="str">
        <f t="shared" si="44"/>
        <v/>
      </c>
      <c r="G455" s="85" t="str">
        <f t="shared" si="45"/>
        <v/>
      </c>
    </row>
    <row r="456" spans="1:7" x14ac:dyDescent="0.35">
      <c r="A456" s="113" t="str">
        <f t="shared" si="46"/>
        <v/>
      </c>
      <c r="B456" s="110" t="str">
        <f t="shared" si="47"/>
        <v/>
      </c>
      <c r="C456" s="85" t="str">
        <f t="shared" si="48"/>
        <v/>
      </c>
      <c r="D456" s="114" t="str">
        <f t="shared" si="42"/>
        <v/>
      </c>
      <c r="E456" s="114" t="str">
        <f t="shared" si="43"/>
        <v/>
      </c>
      <c r="F456" s="114" t="str">
        <f t="shared" si="44"/>
        <v/>
      </c>
      <c r="G456" s="85" t="str">
        <f t="shared" si="45"/>
        <v/>
      </c>
    </row>
    <row r="457" spans="1:7" x14ac:dyDescent="0.35">
      <c r="A457" s="113" t="str">
        <f t="shared" si="46"/>
        <v/>
      </c>
      <c r="B457" s="110" t="str">
        <f t="shared" si="47"/>
        <v/>
      </c>
      <c r="C457" s="85" t="str">
        <f t="shared" si="48"/>
        <v/>
      </c>
      <c r="D457" s="114" t="str">
        <f t="shared" si="42"/>
        <v/>
      </c>
      <c r="E457" s="114" t="str">
        <f t="shared" si="43"/>
        <v/>
      </c>
      <c r="F457" s="114" t="str">
        <f t="shared" si="44"/>
        <v/>
      </c>
      <c r="G457" s="85" t="str">
        <f t="shared" si="45"/>
        <v/>
      </c>
    </row>
    <row r="458" spans="1:7" x14ac:dyDescent="0.35">
      <c r="A458" s="113" t="str">
        <f t="shared" si="46"/>
        <v/>
      </c>
      <c r="B458" s="110" t="str">
        <f t="shared" si="47"/>
        <v/>
      </c>
      <c r="C458" s="85" t="str">
        <f t="shared" si="48"/>
        <v/>
      </c>
      <c r="D458" s="114" t="str">
        <f t="shared" si="42"/>
        <v/>
      </c>
      <c r="E458" s="114" t="str">
        <f t="shared" si="43"/>
        <v/>
      </c>
      <c r="F458" s="114" t="str">
        <f t="shared" si="44"/>
        <v/>
      </c>
      <c r="G458" s="85" t="str">
        <f t="shared" si="45"/>
        <v/>
      </c>
    </row>
    <row r="459" spans="1:7" x14ac:dyDescent="0.35">
      <c r="A459" s="113" t="str">
        <f t="shared" si="46"/>
        <v/>
      </c>
      <c r="B459" s="110" t="str">
        <f t="shared" si="47"/>
        <v/>
      </c>
      <c r="C459" s="85" t="str">
        <f t="shared" si="48"/>
        <v/>
      </c>
      <c r="D459" s="114" t="str">
        <f t="shared" si="42"/>
        <v/>
      </c>
      <c r="E459" s="114" t="str">
        <f t="shared" si="43"/>
        <v/>
      </c>
      <c r="F459" s="114" t="str">
        <f t="shared" si="44"/>
        <v/>
      </c>
      <c r="G459" s="85" t="str">
        <f t="shared" si="45"/>
        <v/>
      </c>
    </row>
    <row r="460" spans="1:7" x14ac:dyDescent="0.35">
      <c r="A460" s="113" t="str">
        <f t="shared" si="46"/>
        <v/>
      </c>
      <c r="B460" s="110" t="str">
        <f t="shared" si="47"/>
        <v/>
      </c>
      <c r="C460" s="85" t="str">
        <f t="shared" si="48"/>
        <v/>
      </c>
      <c r="D460" s="114" t="str">
        <f t="shared" si="42"/>
        <v/>
      </c>
      <c r="E460" s="114" t="str">
        <f t="shared" si="43"/>
        <v/>
      </c>
      <c r="F460" s="114" t="str">
        <f t="shared" si="44"/>
        <v/>
      </c>
      <c r="G460" s="85" t="str">
        <f t="shared" si="45"/>
        <v/>
      </c>
    </row>
    <row r="461" spans="1:7" x14ac:dyDescent="0.35">
      <c r="A461" s="113" t="str">
        <f t="shared" si="46"/>
        <v/>
      </c>
      <c r="B461" s="110" t="str">
        <f t="shared" si="47"/>
        <v/>
      </c>
      <c r="C461" s="85" t="str">
        <f t="shared" si="48"/>
        <v/>
      </c>
      <c r="D461" s="114" t="str">
        <f t="shared" si="42"/>
        <v/>
      </c>
      <c r="E461" s="114" t="str">
        <f t="shared" si="43"/>
        <v/>
      </c>
      <c r="F461" s="114" t="str">
        <f t="shared" si="44"/>
        <v/>
      </c>
      <c r="G461" s="85" t="str">
        <f t="shared" si="45"/>
        <v/>
      </c>
    </row>
    <row r="462" spans="1:7" x14ac:dyDescent="0.35">
      <c r="A462" s="113" t="str">
        <f t="shared" si="46"/>
        <v/>
      </c>
      <c r="B462" s="110" t="str">
        <f t="shared" si="47"/>
        <v/>
      </c>
      <c r="C462" s="85" t="str">
        <f t="shared" si="48"/>
        <v/>
      </c>
      <c r="D462" s="114" t="str">
        <f t="shared" si="42"/>
        <v/>
      </c>
      <c r="E462" s="114" t="str">
        <f t="shared" si="43"/>
        <v/>
      </c>
      <c r="F462" s="114" t="str">
        <f t="shared" si="44"/>
        <v/>
      </c>
      <c r="G462" s="85" t="str">
        <f t="shared" si="45"/>
        <v/>
      </c>
    </row>
    <row r="463" spans="1:7" x14ac:dyDescent="0.35">
      <c r="A463" s="113" t="str">
        <f t="shared" si="46"/>
        <v/>
      </c>
      <c r="B463" s="110" t="str">
        <f t="shared" si="47"/>
        <v/>
      </c>
      <c r="C463" s="85" t="str">
        <f t="shared" si="48"/>
        <v/>
      </c>
      <c r="D463" s="114" t="str">
        <f t="shared" si="42"/>
        <v/>
      </c>
      <c r="E463" s="114" t="str">
        <f t="shared" si="43"/>
        <v/>
      </c>
      <c r="F463" s="114" t="str">
        <f t="shared" si="44"/>
        <v/>
      </c>
      <c r="G463" s="85" t="str">
        <f t="shared" si="45"/>
        <v/>
      </c>
    </row>
    <row r="464" spans="1:7" x14ac:dyDescent="0.35">
      <c r="A464" s="113" t="str">
        <f t="shared" si="46"/>
        <v/>
      </c>
      <c r="B464" s="110" t="str">
        <f t="shared" si="47"/>
        <v/>
      </c>
      <c r="C464" s="85" t="str">
        <f t="shared" si="48"/>
        <v/>
      </c>
      <c r="D464" s="114" t="str">
        <f t="shared" ref="D464:D500" si="49">IF(B464="","",IPMT(E$11/12,B464,E$7,-E$8,E$9,0))</f>
        <v/>
      </c>
      <c r="E464" s="114" t="str">
        <f t="shared" ref="E464:E500" si="50">IF(B464="","",PPMT(E$11/12,B464,E$7,-E$8,E$9,0))</f>
        <v/>
      </c>
      <c r="F464" s="114" t="str">
        <f t="shared" ref="F464:F500" si="51">IF(B464="","",SUM(D464:E464))</f>
        <v/>
      </c>
      <c r="G464" s="85" t="str">
        <f t="shared" ref="G464:G500" si="52">IF(B464="","",SUM(C464)-SUM(E464))</f>
        <v/>
      </c>
    </row>
    <row r="465" spans="1:7" x14ac:dyDescent="0.35">
      <c r="A465" s="113" t="str">
        <f t="shared" ref="A465:A500" si="53">IF(B465="","",EDATE(A464,1))</f>
        <v/>
      </c>
      <c r="B465" s="110" t="str">
        <f t="shared" ref="B465:B500" si="54">IF(B464="","",IF(SUM(B464)+1&lt;=$E$7,SUM(B464)+1,""))</f>
        <v/>
      </c>
      <c r="C465" s="85" t="str">
        <f t="shared" ref="C465:C500" si="55">IF(B465="","",G464)</f>
        <v/>
      </c>
      <c r="D465" s="114" t="str">
        <f t="shared" si="49"/>
        <v/>
      </c>
      <c r="E465" s="114" t="str">
        <f t="shared" si="50"/>
        <v/>
      </c>
      <c r="F465" s="114" t="str">
        <f t="shared" si="51"/>
        <v/>
      </c>
      <c r="G465" s="85" t="str">
        <f t="shared" si="52"/>
        <v/>
      </c>
    </row>
    <row r="466" spans="1:7" x14ac:dyDescent="0.35">
      <c r="A466" s="113" t="str">
        <f t="shared" si="53"/>
        <v/>
      </c>
      <c r="B466" s="110" t="str">
        <f t="shared" si="54"/>
        <v/>
      </c>
      <c r="C466" s="85" t="str">
        <f t="shared" si="55"/>
        <v/>
      </c>
      <c r="D466" s="114" t="str">
        <f t="shared" si="49"/>
        <v/>
      </c>
      <c r="E466" s="114" t="str">
        <f t="shared" si="50"/>
        <v/>
      </c>
      <c r="F466" s="114" t="str">
        <f t="shared" si="51"/>
        <v/>
      </c>
      <c r="G466" s="85" t="str">
        <f t="shared" si="52"/>
        <v/>
      </c>
    </row>
    <row r="467" spans="1:7" x14ac:dyDescent="0.35">
      <c r="A467" s="113" t="str">
        <f t="shared" si="53"/>
        <v/>
      </c>
      <c r="B467" s="110" t="str">
        <f t="shared" si="54"/>
        <v/>
      </c>
      <c r="C467" s="85" t="str">
        <f t="shared" si="55"/>
        <v/>
      </c>
      <c r="D467" s="114" t="str">
        <f t="shared" si="49"/>
        <v/>
      </c>
      <c r="E467" s="114" t="str">
        <f t="shared" si="50"/>
        <v/>
      </c>
      <c r="F467" s="114" t="str">
        <f t="shared" si="51"/>
        <v/>
      </c>
      <c r="G467" s="85" t="str">
        <f t="shared" si="52"/>
        <v/>
      </c>
    </row>
    <row r="468" spans="1:7" x14ac:dyDescent="0.35">
      <c r="A468" s="113" t="str">
        <f t="shared" si="53"/>
        <v/>
      </c>
      <c r="B468" s="110" t="str">
        <f t="shared" si="54"/>
        <v/>
      </c>
      <c r="C468" s="85" t="str">
        <f t="shared" si="55"/>
        <v/>
      </c>
      <c r="D468" s="114" t="str">
        <f t="shared" si="49"/>
        <v/>
      </c>
      <c r="E468" s="114" t="str">
        <f t="shared" si="50"/>
        <v/>
      </c>
      <c r="F468" s="114" t="str">
        <f t="shared" si="51"/>
        <v/>
      </c>
      <c r="G468" s="85" t="str">
        <f t="shared" si="52"/>
        <v/>
      </c>
    </row>
    <row r="469" spans="1:7" x14ac:dyDescent="0.35">
      <c r="A469" s="113" t="str">
        <f t="shared" si="53"/>
        <v/>
      </c>
      <c r="B469" s="110" t="str">
        <f t="shared" si="54"/>
        <v/>
      </c>
      <c r="C469" s="85" t="str">
        <f t="shared" si="55"/>
        <v/>
      </c>
      <c r="D469" s="114" t="str">
        <f t="shared" si="49"/>
        <v/>
      </c>
      <c r="E469" s="114" t="str">
        <f t="shared" si="50"/>
        <v/>
      </c>
      <c r="F469" s="114" t="str">
        <f t="shared" si="51"/>
        <v/>
      </c>
      <c r="G469" s="85" t="str">
        <f t="shared" si="52"/>
        <v/>
      </c>
    </row>
    <row r="470" spans="1:7" x14ac:dyDescent="0.35">
      <c r="A470" s="113" t="str">
        <f t="shared" si="53"/>
        <v/>
      </c>
      <c r="B470" s="110" t="str">
        <f t="shared" si="54"/>
        <v/>
      </c>
      <c r="C470" s="85" t="str">
        <f t="shared" si="55"/>
        <v/>
      </c>
      <c r="D470" s="114" t="str">
        <f t="shared" si="49"/>
        <v/>
      </c>
      <c r="E470" s="114" t="str">
        <f t="shared" si="50"/>
        <v/>
      </c>
      <c r="F470" s="114" t="str">
        <f t="shared" si="51"/>
        <v/>
      </c>
      <c r="G470" s="85" t="str">
        <f t="shared" si="52"/>
        <v/>
      </c>
    </row>
    <row r="471" spans="1:7" x14ac:dyDescent="0.35">
      <c r="A471" s="113" t="str">
        <f t="shared" si="53"/>
        <v/>
      </c>
      <c r="B471" s="110" t="str">
        <f t="shared" si="54"/>
        <v/>
      </c>
      <c r="C471" s="85" t="str">
        <f t="shared" si="55"/>
        <v/>
      </c>
      <c r="D471" s="114" t="str">
        <f t="shared" si="49"/>
        <v/>
      </c>
      <c r="E471" s="114" t="str">
        <f t="shared" si="50"/>
        <v/>
      </c>
      <c r="F471" s="114" t="str">
        <f t="shared" si="51"/>
        <v/>
      </c>
      <c r="G471" s="85" t="str">
        <f t="shared" si="52"/>
        <v/>
      </c>
    </row>
    <row r="472" spans="1:7" x14ac:dyDescent="0.35">
      <c r="A472" s="113" t="str">
        <f t="shared" si="53"/>
        <v/>
      </c>
      <c r="B472" s="110" t="str">
        <f t="shared" si="54"/>
        <v/>
      </c>
      <c r="C472" s="85" t="str">
        <f t="shared" si="55"/>
        <v/>
      </c>
      <c r="D472" s="114" t="str">
        <f t="shared" si="49"/>
        <v/>
      </c>
      <c r="E472" s="114" t="str">
        <f t="shared" si="50"/>
        <v/>
      </c>
      <c r="F472" s="114" t="str">
        <f t="shared" si="51"/>
        <v/>
      </c>
      <c r="G472" s="85" t="str">
        <f t="shared" si="52"/>
        <v/>
      </c>
    </row>
    <row r="473" spans="1:7" x14ac:dyDescent="0.35">
      <c r="A473" s="113" t="str">
        <f t="shared" si="53"/>
        <v/>
      </c>
      <c r="B473" s="110" t="str">
        <f t="shared" si="54"/>
        <v/>
      </c>
      <c r="C473" s="85" t="str">
        <f t="shared" si="55"/>
        <v/>
      </c>
      <c r="D473" s="114" t="str">
        <f t="shared" si="49"/>
        <v/>
      </c>
      <c r="E473" s="114" t="str">
        <f t="shared" si="50"/>
        <v/>
      </c>
      <c r="F473" s="114" t="str">
        <f t="shared" si="51"/>
        <v/>
      </c>
      <c r="G473" s="85" t="str">
        <f t="shared" si="52"/>
        <v/>
      </c>
    </row>
    <row r="474" spans="1:7" x14ac:dyDescent="0.35">
      <c r="A474" s="113" t="str">
        <f t="shared" si="53"/>
        <v/>
      </c>
      <c r="B474" s="110" t="str">
        <f t="shared" si="54"/>
        <v/>
      </c>
      <c r="C474" s="85" t="str">
        <f t="shared" si="55"/>
        <v/>
      </c>
      <c r="D474" s="114" t="str">
        <f t="shared" si="49"/>
        <v/>
      </c>
      <c r="E474" s="114" t="str">
        <f t="shared" si="50"/>
        <v/>
      </c>
      <c r="F474" s="114" t="str">
        <f t="shared" si="51"/>
        <v/>
      </c>
      <c r="G474" s="85" t="str">
        <f t="shared" si="52"/>
        <v/>
      </c>
    </row>
    <row r="475" spans="1:7" x14ac:dyDescent="0.35">
      <c r="A475" s="113" t="str">
        <f t="shared" si="53"/>
        <v/>
      </c>
      <c r="B475" s="110" t="str">
        <f t="shared" si="54"/>
        <v/>
      </c>
      <c r="C475" s="85" t="str">
        <f t="shared" si="55"/>
        <v/>
      </c>
      <c r="D475" s="114" t="str">
        <f t="shared" si="49"/>
        <v/>
      </c>
      <c r="E475" s="114" t="str">
        <f t="shared" si="50"/>
        <v/>
      </c>
      <c r="F475" s="114" t="str">
        <f t="shared" si="51"/>
        <v/>
      </c>
      <c r="G475" s="85" t="str">
        <f t="shared" si="52"/>
        <v/>
      </c>
    </row>
    <row r="476" spans="1:7" x14ac:dyDescent="0.35">
      <c r="A476" s="113" t="str">
        <f t="shared" si="53"/>
        <v/>
      </c>
      <c r="B476" s="110" t="str">
        <f t="shared" si="54"/>
        <v/>
      </c>
      <c r="C476" s="85" t="str">
        <f t="shared" si="55"/>
        <v/>
      </c>
      <c r="D476" s="114" t="str">
        <f t="shared" si="49"/>
        <v/>
      </c>
      <c r="E476" s="114" t="str">
        <f t="shared" si="50"/>
        <v/>
      </c>
      <c r="F476" s="114" t="str">
        <f t="shared" si="51"/>
        <v/>
      </c>
      <c r="G476" s="85" t="str">
        <f t="shared" si="52"/>
        <v/>
      </c>
    </row>
    <row r="477" spans="1:7" x14ac:dyDescent="0.35">
      <c r="A477" s="113" t="str">
        <f t="shared" si="53"/>
        <v/>
      </c>
      <c r="B477" s="110" t="str">
        <f t="shared" si="54"/>
        <v/>
      </c>
      <c r="C477" s="85" t="str">
        <f t="shared" si="55"/>
        <v/>
      </c>
      <c r="D477" s="114" t="str">
        <f t="shared" si="49"/>
        <v/>
      </c>
      <c r="E477" s="114" t="str">
        <f t="shared" si="50"/>
        <v/>
      </c>
      <c r="F477" s="114" t="str">
        <f t="shared" si="51"/>
        <v/>
      </c>
      <c r="G477" s="85" t="str">
        <f t="shared" si="52"/>
        <v/>
      </c>
    </row>
    <row r="478" spans="1:7" x14ac:dyDescent="0.35">
      <c r="A478" s="113" t="str">
        <f t="shared" si="53"/>
        <v/>
      </c>
      <c r="B478" s="110" t="str">
        <f t="shared" si="54"/>
        <v/>
      </c>
      <c r="C478" s="85" t="str">
        <f t="shared" si="55"/>
        <v/>
      </c>
      <c r="D478" s="114" t="str">
        <f t="shared" si="49"/>
        <v/>
      </c>
      <c r="E478" s="114" t="str">
        <f t="shared" si="50"/>
        <v/>
      </c>
      <c r="F478" s="114" t="str">
        <f t="shared" si="51"/>
        <v/>
      </c>
      <c r="G478" s="85" t="str">
        <f t="shared" si="52"/>
        <v/>
      </c>
    </row>
    <row r="479" spans="1:7" x14ac:dyDescent="0.35">
      <c r="A479" s="113" t="str">
        <f t="shared" si="53"/>
        <v/>
      </c>
      <c r="B479" s="110" t="str">
        <f t="shared" si="54"/>
        <v/>
      </c>
      <c r="C479" s="85" t="str">
        <f t="shared" si="55"/>
        <v/>
      </c>
      <c r="D479" s="114" t="str">
        <f t="shared" si="49"/>
        <v/>
      </c>
      <c r="E479" s="114" t="str">
        <f t="shared" si="50"/>
        <v/>
      </c>
      <c r="F479" s="114" t="str">
        <f t="shared" si="51"/>
        <v/>
      </c>
      <c r="G479" s="85" t="str">
        <f t="shared" si="52"/>
        <v/>
      </c>
    </row>
    <row r="480" spans="1:7" x14ac:dyDescent="0.35">
      <c r="A480" s="113" t="str">
        <f t="shared" si="53"/>
        <v/>
      </c>
      <c r="B480" s="110" t="str">
        <f t="shared" si="54"/>
        <v/>
      </c>
      <c r="C480" s="85" t="str">
        <f t="shared" si="55"/>
        <v/>
      </c>
      <c r="D480" s="114" t="str">
        <f t="shared" si="49"/>
        <v/>
      </c>
      <c r="E480" s="114" t="str">
        <f t="shared" si="50"/>
        <v/>
      </c>
      <c r="F480" s="114" t="str">
        <f t="shared" si="51"/>
        <v/>
      </c>
      <c r="G480" s="85" t="str">
        <f t="shared" si="52"/>
        <v/>
      </c>
    </row>
    <row r="481" spans="1:7" x14ac:dyDescent="0.35">
      <c r="A481" s="113" t="str">
        <f t="shared" si="53"/>
        <v/>
      </c>
      <c r="B481" s="110" t="str">
        <f t="shared" si="54"/>
        <v/>
      </c>
      <c r="C481" s="85" t="str">
        <f t="shared" si="55"/>
        <v/>
      </c>
      <c r="D481" s="114" t="str">
        <f t="shared" si="49"/>
        <v/>
      </c>
      <c r="E481" s="114" t="str">
        <f t="shared" si="50"/>
        <v/>
      </c>
      <c r="F481" s="114" t="str">
        <f t="shared" si="51"/>
        <v/>
      </c>
      <c r="G481" s="85" t="str">
        <f t="shared" si="52"/>
        <v/>
      </c>
    </row>
    <row r="482" spans="1:7" x14ac:dyDescent="0.35">
      <c r="A482" s="113" t="str">
        <f t="shared" si="53"/>
        <v/>
      </c>
      <c r="B482" s="110" t="str">
        <f t="shared" si="54"/>
        <v/>
      </c>
      <c r="C482" s="85" t="str">
        <f t="shared" si="55"/>
        <v/>
      </c>
      <c r="D482" s="114" t="str">
        <f t="shared" si="49"/>
        <v/>
      </c>
      <c r="E482" s="114" t="str">
        <f t="shared" si="50"/>
        <v/>
      </c>
      <c r="F482" s="114" t="str">
        <f t="shared" si="51"/>
        <v/>
      </c>
      <c r="G482" s="85" t="str">
        <f t="shared" si="52"/>
        <v/>
      </c>
    </row>
    <row r="483" spans="1:7" x14ac:dyDescent="0.35">
      <c r="A483" s="113" t="str">
        <f t="shared" si="53"/>
        <v/>
      </c>
      <c r="B483" s="110" t="str">
        <f t="shared" si="54"/>
        <v/>
      </c>
      <c r="C483" s="85" t="str">
        <f t="shared" si="55"/>
        <v/>
      </c>
      <c r="D483" s="114" t="str">
        <f t="shared" si="49"/>
        <v/>
      </c>
      <c r="E483" s="114" t="str">
        <f t="shared" si="50"/>
        <v/>
      </c>
      <c r="F483" s="114" t="str">
        <f t="shared" si="51"/>
        <v/>
      </c>
      <c r="G483" s="85" t="str">
        <f t="shared" si="52"/>
        <v/>
      </c>
    </row>
    <row r="484" spans="1:7" x14ac:dyDescent="0.35">
      <c r="A484" s="113" t="str">
        <f t="shared" si="53"/>
        <v/>
      </c>
      <c r="B484" s="110" t="str">
        <f t="shared" si="54"/>
        <v/>
      </c>
      <c r="C484" s="85" t="str">
        <f t="shared" si="55"/>
        <v/>
      </c>
      <c r="D484" s="114" t="str">
        <f t="shared" si="49"/>
        <v/>
      </c>
      <c r="E484" s="114" t="str">
        <f t="shared" si="50"/>
        <v/>
      </c>
      <c r="F484" s="114" t="str">
        <f t="shared" si="51"/>
        <v/>
      </c>
      <c r="G484" s="85" t="str">
        <f t="shared" si="52"/>
        <v/>
      </c>
    </row>
    <row r="485" spans="1:7" x14ac:dyDescent="0.35">
      <c r="A485" s="113" t="str">
        <f t="shared" si="53"/>
        <v/>
      </c>
      <c r="B485" s="110" t="str">
        <f t="shared" si="54"/>
        <v/>
      </c>
      <c r="C485" s="85" t="str">
        <f t="shared" si="55"/>
        <v/>
      </c>
      <c r="D485" s="114" t="str">
        <f t="shared" si="49"/>
        <v/>
      </c>
      <c r="E485" s="114" t="str">
        <f t="shared" si="50"/>
        <v/>
      </c>
      <c r="F485" s="114" t="str">
        <f t="shared" si="51"/>
        <v/>
      </c>
      <c r="G485" s="85" t="str">
        <f t="shared" si="52"/>
        <v/>
      </c>
    </row>
    <row r="486" spans="1:7" x14ac:dyDescent="0.35">
      <c r="A486" s="113" t="str">
        <f t="shared" si="53"/>
        <v/>
      </c>
      <c r="B486" s="110" t="str">
        <f t="shared" si="54"/>
        <v/>
      </c>
      <c r="C486" s="85" t="str">
        <f t="shared" si="55"/>
        <v/>
      </c>
      <c r="D486" s="114" t="str">
        <f t="shared" si="49"/>
        <v/>
      </c>
      <c r="E486" s="114" t="str">
        <f t="shared" si="50"/>
        <v/>
      </c>
      <c r="F486" s="114" t="str">
        <f t="shared" si="51"/>
        <v/>
      </c>
      <c r="G486" s="85" t="str">
        <f t="shared" si="52"/>
        <v/>
      </c>
    </row>
    <row r="487" spans="1:7" x14ac:dyDescent="0.35">
      <c r="A487" s="113" t="str">
        <f t="shared" si="53"/>
        <v/>
      </c>
      <c r="B487" s="110" t="str">
        <f t="shared" si="54"/>
        <v/>
      </c>
      <c r="C487" s="85" t="str">
        <f t="shared" si="55"/>
        <v/>
      </c>
      <c r="D487" s="114" t="str">
        <f t="shared" si="49"/>
        <v/>
      </c>
      <c r="E487" s="114" t="str">
        <f t="shared" si="50"/>
        <v/>
      </c>
      <c r="F487" s="114" t="str">
        <f t="shared" si="51"/>
        <v/>
      </c>
      <c r="G487" s="85" t="str">
        <f t="shared" si="52"/>
        <v/>
      </c>
    </row>
    <row r="488" spans="1:7" x14ac:dyDescent="0.35">
      <c r="A488" s="113" t="str">
        <f t="shared" si="53"/>
        <v/>
      </c>
      <c r="B488" s="110" t="str">
        <f t="shared" si="54"/>
        <v/>
      </c>
      <c r="C488" s="85" t="str">
        <f t="shared" si="55"/>
        <v/>
      </c>
      <c r="D488" s="114" t="str">
        <f t="shared" si="49"/>
        <v/>
      </c>
      <c r="E488" s="114" t="str">
        <f t="shared" si="50"/>
        <v/>
      </c>
      <c r="F488" s="114" t="str">
        <f t="shared" si="51"/>
        <v/>
      </c>
      <c r="G488" s="85" t="str">
        <f t="shared" si="52"/>
        <v/>
      </c>
    </row>
    <row r="489" spans="1:7" x14ac:dyDescent="0.35">
      <c r="A489" s="113" t="str">
        <f t="shared" si="53"/>
        <v/>
      </c>
      <c r="B489" s="110" t="str">
        <f t="shared" si="54"/>
        <v/>
      </c>
      <c r="C489" s="85" t="str">
        <f t="shared" si="55"/>
        <v/>
      </c>
      <c r="D489" s="114" t="str">
        <f t="shared" si="49"/>
        <v/>
      </c>
      <c r="E489" s="114" t="str">
        <f t="shared" si="50"/>
        <v/>
      </c>
      <c r="F489" s="114" t="str">
        <f t="shared" si="51"/>
        <v/>
      </c>
      <c r="G489" s="85" t="str">
        <f t="shared" si="52"/>
        <v/>
      </c>
    </row>
    <row r="490" spans="1:7" x14ac:dyDescent="0.35">
      <c r="A490" s="113" t="str">
        <f t="shared" si="53"/>
        <v/>
      </c>
      <c r="B490" s="110" t="str">
        <f t="shared" si="54"/>
        <v/>
      </c>
      <c r="C490" s="85" t="str">
        <f t="shared" si="55"/>
        <v/>
      </c>
      <c r="D490" s="114" t="str">
        <f t="shared" si="49"/>
        <v/>
      </c>
      <c r="E490" s="114" t="str">
        <f t="shared" si="50"/>
        <v/>
      </c>
      <c r="F490" s="114" t="str">
        <f t="shared" si="51"/>
        <v/>
      </c>
      <c r="G490" s="85" t="str">
        <f t="shared" si="52"/>
        <v/>
      </c>
    </row>
    <row r="491" spans="1:7" x14ac:dyDescent="0.35">
      <c r="A491" s="113" t="str">
        <f t="shared" si="53"/>
        <v/>
      </c>
      <c r="B491" s="110" t="str">
        <f t="shared" si="54"/>
        <v/>
      </c>
      <c r="C491" s="85" t="str">
        <f t="shared" si="55"/>
        <v/>
      </c>
      <c r="D491" s="114" t="str">
        <f t="shared" si="49"/>
        <v/>
      </c>
      <c r="E491" s="114" t="str">
        <f t="shared" si="50"/>
        <v/>
      </c>
      <c r="F491" s="114" t="str">
        <f t="shared" si="51"/>
        <v/>
      </c>
      <c r="G491" s="85" t="str">
        <f t="shared" si="52"/>
        <v/>
      </c>
    </row>
    <row r="492" spans="1:7" x14ac:dyDescent="0.35">
      <c r="A492" s="113" t="str">
        <f t="shared" si="53"/>
        <v/>
      </c>
      <c r="B492" s="110" t="str">
        <f t="shared" si="54"/>
        <v/>
      </c>
      <c r="C492" s="85" t="str">
        <f t="shared" si="55"/>
        <v/>
      </c>
      <c r="D492" s="114" t="str">
        <f t="shared" si="49"/>
        <v/>
      </c>
      <c r="E492" s="114" t="str">
        <f t="shared" si="50"/>
        <v/>
      </c>
      <c r="F492" s="114" t="str">
        <f t="shared" si="51"/>
        <v/>
      </c>
      <c r="G492" s="85" t="str">
        <f t="shared" si="52"/>
        <v/>
      </c>
    </row>
    <row r="493" spans="1:7" x14ac:dyDescent="0.35">
      <c r="A493" s="113" t="str">
        <f t="shared" si="53"/>
        <v/>
      </c>
      <c r="B493" s="110" t="str">
        <f t="shared" si="54"/>
        <v/>
      </c>
      <c r="C493" s="85" t="str">
        <f t="shared" si="55"/>
        <v/>
      </c>
      <c r="D493" s="114" t="str">
        <f t="shared" si="49"/>
        <v/>
      </c>
      <c r="E493" s="114" t="str">
        <f t="shared" si="50"/>
        <v/>
      </c>
      <c r="F493" s="114" t="str">
        <f t="shared" si="51"/>
        <v/>
      </c>
      <c r="G493" s="85" t="str">
        <f t="shared" si="52"/>
        <v/>
      </c>
    </row>
    <row r="494" spans="1:7" x14ac:dyDescent="0.35">
      <c r="A494" s="113" t="str">
        <f t="shared" si="53"/>
        <v/>
      </c>
      <c r="B494" s="110" t="str">
        <f t="shared" si="54"/>
        <v/>
      </c>
      <c r="C494" s="85" t="str">
        <f t="shared" si="55"/>
        <v/>
      </c>
      <c r="D494" s="114" t="str">
        <f t="shared" si="49"/>
        <v/>
      </c>
      <c r="E494" s="114" t="str">
        <f t="shared" si="50"/>
        <v/>
      </c>
      <c r="F494" s="114" t="str">
        <f t="shared" si="51"/>
        <v/>
      </c>
      <c r="G494" s="85" t="str">
        <f t="shared" si="52"/>
        <v/>
      </c>
    </row>
    <row r="495" spans="1:7" x14ac:dyDescent="0.35">
      <c r="A495" s="113" t="str">
        <f t="shared" si="53"/>
        <v/>
      </c>
      <c r="B495" s="110" t="str">
        <f t="shared" si="54"/>
        <v/>
      </c>
      <c r="C495" s="85" t="str">
        <f t="shared" si="55"/>
        <v/>
      </c>
      <c r="D495" s="114" t="str">
        <f t="shared" si="49"/>
        <v/>
      </c>
      <c r="E495" s="114" t="str">
        <f t="shared" si="50"/>
        <v/>
      </c>
      <c r="F495" s="114" t="str">
        <f t="shared" si="51"/>
        <v/>
      </c>
      <c r="G495" s="85" t="str">
        <f t="shared" si="52"/>
        <v/>
      </c>
    </row>
    <row r="496" spans="1:7" x14ac:dyDescent="0.35">
      <c r="A496" s="113" t="str">
        <f t="shared" si="53"/>
        <v/>
      </c>
      <c r="B496" s="110" t="str">
        <f t="shared" si="54"/>
        <v/>
      </c>
      <c r="C496" s="85" t="str">
        <f t="shared" si="55"/>
        <v/>
      </c>
      <c r="D496" s="114" t="str">
        <f t="shared" si="49"/>
        <v/>
      </c>
      <c r="E496" s="114" t="str">
        <f t="shared" si="50"/>
        <v/>
      </c>
      <c r="F496" s="114" t="str">
        <f t="shared" si="51"/>
        <v/>
      </c>
      <c r="G496" s="85" t="str">
        <f t="shared" si="52"/>
        <v/>
      </c>
    </row>
    <row r="497" spans="1:7" x14ac:dyDescent="0.35">
      <c r="A497" s="113" t="str">
        <f t="shared" si="53"/>
        <v/>
      </c>
      <c r="B497" s="110" t="str">
        <f t="shared" si="54"/>
        <v/>
      </c>
      <c r="C497" s="85" t="str">
        <f t="shared" si="55"/>
        <v/>
      </c>
      <c r="D497" s="114" t="str">
        <f t="shared" si="49"/>
        <v/>
      </c>
      <c r="E497" s="114" t="str">
        <f t="shared" si="50"/>
        <v/>
      </c>
      <c r="F497" s="114" t="str">
        <f t="shared" si="51"/>
        <v/>
      </c>
      <c r="G497" s="85" t="str">
        <f t="shared" si="52"/>
        <v/>
      </c>
    </row>
    <row r="498" spans="1:7" x14ac:dyDescent="0.35">
      <c r="A498" s="113" t="str">
        <f t="shared" si="53"/>
        <v/>
      </c>
      <c r="B498" s="110" t="str">
        <f t="shared" si="54"/>
        <v/>
      </c>
      <c r="C498" s="85" t="str">
        <f t="shared" si="55"/>
        <v/>
      </c>
      <c r="D498" s="114" t="str">
        <f t="shared" si="49"/>
        <v/>
      </c>
      <c r="E498" s="114" t="str">
        <f t="shared" si="50"/>
        <v/>
      </c>
      <c r="F498" s="114" t="str">
        <f t="shared" si="51"/>
        <v/>
      </c>
      <c r="G498" s="85" t="str">
        <f t="shared" si="52"/>
        <v/>
      </c>
    </row>
    <row r="499" spans="1:7" x14ac:dyDescent="0.35">
      <c r="A499" s="113" t="str">
        <f t="shared" si="53"/>
        <v/>
      </c>
      <c r="B499" s="110" t="str">
        <f t="shared" si="54"/>
        <v/>
      </c>
      <c r="C499" s="85" t="str">
        <f t="shared" si="55"/>
        <v/>
      </c>
      <c r="D499" s="114" t="str">
        <f t="shared" si="49"/>
        <v/>
      </c>
      <c r="E499" s="114" t="str">
        <f t="shared" si="50"/>
        <v/>
      </c>
      <c r="F499" s="114" t="str">
        <f t="shared" si="51"/>
        <v/>
      </c>
      <c r="G499" s="85" t="str">
        <f t="shared" si="52"/>
        <v/>
      </c>
    </row>
    <row r="500" spans="1:7" x14ac:dyDescent="0.35">
      <c r="A500" s="113" t="str">
        <f t="shared" si="53"/>
        <v/>
      </c>
      <c r="B500" s="110" t="str">
        <f t="shared" si="54"/>
        <v/>
      </c>
      <c r="C500" s="85" t="str">
        <f t="shared" si="55"/>
        <v/>
      </c>
      <c r="D500" s="114" t="str">
        <f t="shared" si="49"/>
        <v/>
      </c>
      <c r="E500" s="114" t="str">
        <f t="shared" si="50"/>
        <v/>
      </c>
      <c r="F500" s="114" t="str">
        <f t="shared" si="51"/>
        <v/>
      </c>
      <c r="G500" s="85" t="str">
        <f t="shared" si="52"/>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5F25KTUSNP4X-205032580-171000</_dlc_DocId>
    <_dlc_DocIdUrl xmlns="d65e48b5-f38d-431e-9b4f-47403bf4583f">
      <Url>https://rkas.sharepoint.com/Kliendisuhted/_layouts/15/DocIdRedir.aspx?ID=5F25KTUSNP4X-205032580-171000</Url>
      <Description>5F25KTUSNP4X-205032580-171000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2092be063a06bc5c8b2208ddfd0ca41d">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2da16c963798ce5553291dde147ff2e2"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customXml/itemProps2.xml><?xml version="1.0" encoding="utf-8"?>
<ds:datastoreItem xmlns:ds="http://schemas.openxmlformats.org/officeDocument/2006/customXml" ds:itemID="{8BF89732-1C8C-4B65-AC56-55C6C7A9B74C}">
  <ds:schemaRefs>
    <ds:schemaRef ds:uri="http://schemas.microsoft.com/sharepoint/events"/>
  </ds:schemaRefs>
</ds:datastoreItem>
</file>

<file path=customXml/itemProps3.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4.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5.xml><?xml version="1.0" encoding="utf-8"?>
<ds:datastoreItem xmlns:ds="http://schemas.openxmlformats.org/officeDocument/2006/customXml" ds:itemID="{79BC3D2F-D77B-4DDA-A604-0589765AEB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4</vt:i4>
      </vt:variant>
    </vt:vector>
  </HeadingPairs>
  <TitlesOfParts>
    <vt:vector size="4" baseType="lpstr">
      <vt:lpstr>Lisa 3</vt:lpstr>
      <vt:lpstr>Annuiteetgraafik PT_1-3 korrus</vt:lpstr>
      <vt:lpstr>Annuiteetgraafik PT_üldalatööd</vt:lpstr>
      <vt:lpstr>Annuiteetgraafik PT_generaator</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Alar Pihl - RAM</cp:lastModifiedBy>
  <cp:revision/>
  <dcterms:created xsi:type="dcterms:W3CDTF">2009-11-20T06:24:07Z</dcterms:created>
  <dcterms:modified xsi:type="dcterms:W3CDTF">2025-12-11T08:40:04Z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y fmtid="{D5CDD505-2E9C-101B-9397-08002B2CF9AE}" pid="14" name="_dlc_DocIdItemGuid">
    <vt:lpwstr>fa54b2ef-90ab-47b9-9367-01f17fe875d0</vt:lpwstr>
  </property>
  <property fmtid="{D5CDD505-2E9C-101B-9397-08002B2CF9AE}" pid="15" name="MSIP_Label_defa4170-0d19-0005-0004-bc88714345d2_Enabled">
    <vt:lpwstr>true</vt:lpwstr>
  </property>
  <property fmtid="{D5CDD505-2E9C-101B-9397-08002B2CF9AE}" pid="16" name="MSIP_Label_defa4170-0d19-0005-0004-bc88714345d2_SetDate">
    <vt:lpwstr>2025-12-11T08:39:51Z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8fe098d2-428d-4bd4-9803-7195fe96f0e2</vt:lpwstr>
  </property>
  <property fmtid="{D5CDD505-2E9C-101B-9397-08002B2CF9AE}" pid="20" name="MSIP_Label_defa4170-0d19-0005-0004-bc88714345d2_ActionId">
    <vt:lpwstr>3ee21b84-7f6a-47b5-9955-5229525aee65</vt:lpwstr>
  </property>
  <property fmtid="{D5CDD505-2E9C-101B-9397-08002B2CF9AE}" pid="21" name="MSIP_Label_defa4170-0d19-0005-0004-bc88714345d2_ContentBits">
    <vt:lpwstr>0</vt:lpwstr>
  </property>
  <property fmtid="{D5CDD505-2E9C-101B-9397-08002B2CF9AE}" pid="22" name="MSIP_Label_defa4170-0d19-0005-0004-bc88714345d2_Tag">
    <vt:lpwstr>10, 3, 0, 1</vt:lpwstr>
  </property>
</Properties>
</file>